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3040" windowHeight="9192" activeTab="3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62913"/>
</workbook>
</file>

<file path=xl/calcChain.xml><?xml version="1.0" encoding="utf-8"?>
<calcChain xmlns="http://schemas.openxmlformats.org/spreadsheetml/2006/main">
  <c r="K5" i="7" l="1"/>
  <c r="J5" i="7"/>
  <c r="J4" i="7"/>
  <c r="K4" i="7" s="1"/>
  <c r="K6" i="6"/>
  <c r="J6" i="6"/>
  <c r="J5" i="6"/>
  <c r="K5" i="6" s="1"/>
  <c r="K4" i="6"/>
  <c r="J4" i="6"/>
  <c r="J15" i="5"/>
  <c r="K15" i="5" s="1"/>
  <c r="K14" i="5"/>
  <c r="J14" i="5"/>
  <c r="J13" i="5"/>
  <c r="K13" i="5" s="1"/>
  <c r="K12" i="5"/>
  <c r="J12" i="5"/>
  <c r="J11" i="5"/>
  <c r="K11" i="5" s="1"/>
  <c r="K10" i="5"/>
  <c r="J10" i="5"/>
  <c r="J9" i="5"/>
  <c r="K9" i="5" s="1"/>
  <c r="K8" i="5"/>
  <c r="J8" i="5"/>
  <c r="J7" i="5"/>
  <c r="K7" i="5" s="1"/>
  <c r="K6" i="5"/>
  <c r="J6" i="5"/>
  <c r="J5" i="5"/>
  <c r="K5" i="5" s="1"/>
  <c r="K4" i="5"/>
  <c r="J4" i="5"/>
  <c r="J15" i="4"/>
  <c r="K15" i="4" s="1"/>
  <c r="K14" i="4"/>
  <c r="J14" i="4"/>
  <c r="J13" i="4"/>
  <c r="K13" i="4" s="1"/>
  <c r="K12" i="4"/>
  <c r="J12" i="4"/>
  <c r="J11" i="4"/>
  <c r="K11" i="4" s="1"/>
  <c r="K10" i="4"/>
  <c r="J10" i="4"/>
  <c r="J9" i="4"/>
  <c r="K9" i="4" s="1"/>
  <c r="K8" i="4"/>
  <c r="J8" i="4"/>
  <c r="J7" i="4"/>
  <c r="K7" i="4" s="1"/>
  <c r="K6" i="4"/>
  <c r="J6" i="4"/>
  <c r="J5" i="4"/>
  <c r="K5" i="4" s="1"/>
  <c r="K4" i="4"/>
  <c r="J4" i="4"/>
  <c r="J20" i="3"/>
  <c r="K20" i="3" s="1"/>
  <c r="K19" i="3"/>
  <c r="J19" i="3"/>
  <c r="J18" i="3"/>
  <c r="K18" i="3" s="1"/>
  <c r="K17" i="3"/>
  <c r="J17" i="3"/>
  <c r="J16" i="3"/>
  <c r="K16" i="3" s="1"/>
  <c r="K15" i="3"/>
  <c r="J15" i="3"/>
  <c r="J14" i="3"/>
  <c r="K14" i="3" s="1"/>
  <c r="K13" i="3"/>
  <c r="J13" i="3"/>
  <c r="J12" i="3"/>
  <c r="K12" i="3" s="1"/>
  <c r="K11" i="3"/>
  <c r="J11" i="3"/>
  <c r="J10" i="3"/>
  <c r="K10" i="3" s="1"/>
  <c r="K9" i="3"/>
  <c r="J9" i="3"/>
  <c r="J8" i="3"/>
  <c r="K8" i="3" s="1"/>
  <c r="K7" i="3"/>
  <c r="J7" i="3"/>
  <c r="J6" i="3"/>
  <c r="K6" i="3" s="1"/>
  <c r="K5" i="3"/>
  <c r="J5" i="3"/>
  <c r="J4" i="3"/>
  <c r="K4" i="3" s="1"/>
  <c r="K17" i="2"/>
  <c r="J17" i="2"/>
  <c r="J16" i="2"/>
  <c r="K16" i="2" s="1"/>
  <c r="K15" i="2"/>
  <c r="J15" i="2"/>
  <c r="J14" i="2"/>
  <c r="K14" i="2" s="1"/>
  <c r="K13" i="2"/>
  <c r="J13" i="2"/>
  <c r="J12" i="2"/>
  <c r="K12" i="2" s="1"/>
  <c r="K11" i="2"/>
  <c r="J11" i="2"/>
  <c r="J10" i="2"/>
  <c r="K10" i="2" s="1"/>
  <c r="K9" i="2"/>
  <c r="J9" i="2"/>
  <c r="J8" i="2"/>
  <c r="K8" i="2" s="1"/>
  <c r="K7" i="2"/>
  <c r="J7" i="2"/>
  <c r="J6" i="2"/>
  <c r="K6" i="2" s="1"/>
  <c r="K5" i="2"/>
  <c r="J5" i="2"/>
  <c r="J4" i="2"/>
  <c r="K4" i="2" s="1"/>
  <c r="K57" i="1"/>
  <c r="J57" i="1"/>
  <c r="J56" i="1"/>
  <c r="K56" i="1" s="1"/>
  <c r="K55" i="1"/>
  <c r="J55" i="1"/>
  <c r="J54" i="1"/>
  <c r="K54" i="1" s="1"/>
  <c r="K53" i="1"/>
  <c r="J53" i="1"/>
  <c r="J52" i="1"/>
  <c r="K52" i="1" s="1"/>
  <c r="K51" i="1"/>
  <c r="J51" i="1"/>
  <c r="J50" i="1"/>
  <c r="K50" i="1" s="1"/>
  <c r="K49" i="1"/>
  <c r="J49" i="1"/>
  <c r="J48" i="1"/>
  <c r="K48" i="1" s="1"/>
  <c r="K47" i="1"/>
  <c r="J47" i="1"/>
  <c r="J46" i="1"/>
  <c r="K46" i="1" s="1"/>
  <c r="K45" i="1"/>
  <c r="J45" i="1"/>
  <c r="J44" i="1"/>
  <c r="K44" i="1" s="1"/>
  <c r="K43" i="1"/>
  <c r="J43" i="1"/>
  <c r="J42" i="1"/>
  <c r="K42" i="1" s="1"/>
  <c r="K41" i="1"/>
  <c r="J41" i="1"/>
  <c r="J40" i="1"/>
  <c r="K40" i="1" s="1"/>
  <c r="K39" i="1"/>
  <c r="J39" i="1"/>
  <c r="J38" i="1"/>
  <c r="K38" i="1" s="1"/>
  <c r="K37" i="1"/>
  <c r="J37" i="1"/>
  <c r="J36" i="1"/>
  <c r="K36" i="1" s="1"/>
  <c r="K35" i="1"/>
  <c r="J35" i="1"/>
  <c r="J34" i="1"/>
  <c r="K34" i="1" s="1"/>
  <c r="K33" i="1"/>
  <c r="J33" i="1"/>
  <c r="K32" i="1"/>
  <c r="K31" i="1"/>
  <c r="J31" i="1"/>
  <c r="J30" i="1"/>
  <c r="K30" i="1" s="1"/>
  <c r="K29" i="1"/>
  <c r="J29" i="1"/>
  <c r="J28" i="1"/>
  <c r="K28" i="1" s="1"/>
  <c r="K27" i="1"/>
  <c r="J27" i="1"/>
  <c r="J26" i="1"/>
  <c r="K26" i="1" s="1"/>
  <c r="K25" i="1"/>
  <c r="J25" i="1"/>
  <c r="J24" i="1"/>
  <c r="K24" i="1" s="1"/>
  <c r="K23" i="1"/>
  <c r="J23" i="1"/>
  <c r="J22" i="1"/>
  <c r="K22" i="1" s="1"/>
  <c r="K21" i="1"/>
  <c r="J21" i="1"/>
  <c r="J20" i="1"/>
  <c r="K20" i="1" s="1"/>
  <c r="K19" i="1"/>
  <c r="J19" i="1"/>
  <c r="J18" i="1"/>
  <c r="K18" i="1" s="1"/>
  <c r="K17" i="1"/>
  <c r="J17" i="1"/>
  <c r="J16" i="1"/>
  <c r="K16" i="1" s="1"/>
  <c r="K15" i="1"/>
  <c r="J15" i="1"/>
  <c r="J14" i="1"/>
  <c r="K14" i="1" s="1"/>
  <c r="K13" i="1"/>
  <c r="J13" i="1"/>
  <c r="J12" i="1"/>
  <c r="K12" i="1" s="1"/>
  <c r="K11" i="1"/>
  <c r="J11" i="1"/>
  <c r="J10" i="1"/>
  <c r="K10" i="1" s="1"/>
  <c r="K9" i="1"/>
  <c r="J9" i="1"/>
  <c r="J8" i="1"/>
  <c r="K8" i="1" s="1"/>
  <c r="K7" i="1"/>
  <c r="J7" i="1"/>
  <c r="J6" i="1"/>
  <c r="K6" i="1" s="1"/>
  <c r="K5" i="1"/>
  <c r="J5" i="1"/>
  <c r="J4" i="1"/>
  <c r="K4" i="1" s="1"/>
</calcChain>
</file>

<file path=xl/sharedStrings.xml><?xml version="1.0" encoding="utf-8"?>
<sst xmlns="http://schemas.openxmlformats.org/spreadsheetml/2006/main" count="777" uniqueCount="275">
  <si>
    <t>Предварительные результаты школьного этапа всероссийской олимпиады 2023 года по английскому языку</t>
  </si>
  <si>
    <t>ФИО</t>
  </si>
  <si>
    <t>Шифр</t>
  </si>
  <si>
    <t>Кл</t>
  </si>
  <si>
    <t>ОУ</t>
  </si>
  <si>
    <t>Педагог</t>
  </si>
  <si>
    <t>Аудирование</t>
  </si>
  <si>
    <t>Чтение</t>
  </si>
  <si>
    <t>Грамматика и лексика</t>
  </si>
  <si>
    <t>Письмо</t>
  </si>
  <si>
    <t>итого</t>
  </si>
  <si>
    <t xml:space="preserve">% </t>
  </si>
  <si>
    <t>результат</t>
  </si>
  <si>
    <t>5 класс</t>
  </si>
  <si>
    <t>Христич Диана Павловна</t>
  </si>
  <si>
    <t>АЯ501</t>
  </si>
  <si>
    <t>5А</t>
  </si>
  <si>
    <t>МОУ "СОШ №35 с УИОП" г. Воркуты</t>
  </si>
  <si>
    <t>Павлова Людмила Геннадьевна</t>
  </si>
  <si>
    <t>победитель</t>
  </si>
  <si>
    <t>Туренбеков Тимур Радикович</t>
  </si>
  <si>
    <t>АЯ502</t>
  </si>
  <si>
    <t>призер</t>
  </si>
  <si>
    <t>Мостовая Дарья Владимировна</t>
  </si>
  <si>
    <t>АЯ542</t>
  </si>
  <si>
    <t>Рябцева Юлия Александровна</t>
  </si>
  <si>
    <t>Шумакова Анастасия Геннадьевна</t>
  </si>
  <si>
    <t>АЯ528</t>
  </si>
  <si>
    <t>Казаченко Полина Александровна</t>
  </si>
  <si>
    <t>АЯ532</t>
  </si>
  <si>
    <t>5В</t>
  </si>
  <si>
    <t>Джаббаров Шохрат Алисафа оглы</t>
  </si>
  <si>
    <t>АЯ503</t>
  </si>
  <si>
    <t>5Б</t>
  </si>
  <si>
    <t>Борисенко Полина Андреевна</t>
  </si>
  <si>
    <t>АЯ504</t>
  </si>
  <si>
    <t>5в</t>
  </si>
  <si>
    <t>участник</t>
  </si>
  <si>
    <t>Скубак Арсений Дмитриевич</t>
  </si>
  <si>
    <t>АЯ505</t>
  </si>
  <si>
    <t>Сергеева Дарья Сергеевна</t>
  </si>
  <si>
    <t>АЯ506</t>
  </si>
  <si>
    <t>Дертев Михаил Федорович</t>
  </si>
  <si>
    <t>АЯ507</t>
  </si>
  <si>
    <t>Шваля Глеб Михайлович</t>
  </si>
  <si>
    <t>АЯ508</t>
  </si>
  <si>
    <t>Бороздин Вадим Кириллович</t>
  </si>
  <si>
    <t>АЯ531</t>
  </si>
  <si>
    <t>Осорова Аяна Музаффаровна</t>
  </si>
  <si>
    <t>АЯ547</t>
  </si>
  <si>
    <t>Савенко Дарья Сергеевна</t>
  </si>
  <si>
    <t>АЯ509</t>
  </si>
  <si>
    <t>Елисеева виктория Денисовна</t>
  </si>
  <si>
    <t>АЯ510</t>
  </si>
  <si>
    <t>Гадиров Айхан Вюсал оглы</t>
  </si>
  <si>
    <t>АЯ511</t>
  </si>
  <si>
    <t>Ботнарюк Дмитрий Михайлович</t>
  </si>
  <si>
    <t>АЯ539</t>
  </si>
  <si>
    <t>Гашумова Сабина Суреновна</t>
  </si>
  <si>
    <t>АЯ530</t>
  </si>
  <si>
    <t>Васильева Полина Андреевна</t>
  </si>
  <si>
    <t>АЯ535</t>
  </si>
  <si>
    <t>Иванова Милена Алексеевна</t>
  </si>
  <si>
    <t>АЯ512</t>
  </si>
  <si>
    <t>Риккерт Артем Иосифович</t>
  </si>
  <si>
    <t>АЯ513</t>
  </si>
  <si>
    <t>Соколова Валерия Вадимовна</t>
  </si>
  <si>
    <t>АЯ514</t>
  </si>
  <si>
    <t>Акылбекова Зейнеп Акылбековна</t>
  </si>
  <si>
    <t>АЯ534</t>
  </si>
  <si>
    <t>Сидоркин Илья Андреевич</t>
  </si>
  <si>
    <t>АЯ515</t>
  </si>
  <si>
    <t>Жабдаева Даткайым Абибийлла</t>
  </si>
  <si>
    <t>АЯ516</t>
  </si>
  <si>
    <t>Чакан Алекса Сергеевна</t>
  </si>
  <si>
    <t>АЯ533</t>
  </si>
  <si>
    <t>Лебедев Егор Андреевич</t>
  </si>
  <si>
    <t>АЯ517</t>
  </si>
  <si>
    <t>Громазина Мария Анатльевна</t>
  </si>
  <si>
    <t>АЯ518</t>
  </si>
  <si>
    <t>Плотникова Диана Олеговна</t>
  </si>
  <si>
    <t>АЯ529</t>
  </si>
  <si>
    <t>Мальянова Мария Андреевна</t>
  </si>
  <si>
    <t>АЯ543</t>
  </si>
  <si>
    <t>Хамидуллин Никита Маратович</t>
  </si>
  <si>
    <t>АЯ519</t>
  </si>
  <si>
    <t>Палий Влада Дмитриевна</t>
  </si>
  <si>
    <t>АЯ541</t>
  </si>
  <si>
    <t>Груздева Алена Михайловна</t>
  </si>
  <si>
    <t>АЯ550</t>
  </si>
  <si>
    <t>Осоров Исамидин Музаффарович</t>
  </si>
  <si>
    <t>АЯ553</t>
  </si>
  <si>
    <t>Артемьев Владислав Игоревич</t>
  </si>
  <si>
    <t>АЯ554</t>
  </si>
  <si>
    <t>Абдираимов Азим Замирбекович</t>
  </si>
  <si>
    <t>АЯ520</t>
  </si>
  <si>
    <t>Мажура Мировслава Алексеевна</t>
  </si>
  <si>
    <t>АЯ521</t>
  </si>
  <si>
    <t>Холкин Артем Алексеевич</t>
  </si>
  <si>
    <t>АЯ522</t>
  </si>
  <si>
    <t>Луничкин Артем Александрович</t>
  </si>
  <si>
    <t>АЯ540</t>
  </si>
  <si>
    <t>Сусан Дмитрий Валентинович</t>
  </si>
  <si>
    <t>АЯ544</t>
  </si>
  <si>
    <t>Гудков Вадим Дмитриевич</t>
  </si>
  <si>
    <t>АЯ524</t>
  </si>
  <si>
    <t>Булаш Марина Александровна</t>
  </si>
  <si>
    <t>АЯ538</t>
  </si>
  <si>
    <t>Сапори Никита Павлович</t>
  </si>
  <si>
    <t>АЯ545</t>
  </si>
  <si>
    <t>Пирогов Савелий Андреевич</t>
  </si>
  <si>
    <t>АЯ548</t>
  </si>
  <si>
    <t>Едунов Марк Алексеевич</t>
  </si>
  <si>
    <t>АЯ552</t>
  </si>
  <si>
    <t>Юрьева Лидия Дмитриевна</t>
  </si>
  <si>
    <t>АЯ523</t>
  </si>
  <si>
    <t>Байзаков Талгатбек Джеимбекович</t>
  </si>
  <si>
    <t>АЯ537</t>
  </si>
  <si>
    <t>Бойчук Дарья Михайловна</t>
  </si>
  <si>
    <t>АЯ549</t>
  </si>
  <si>
    <t>Уткин Виталий Григорьевич</t>
  </si>
  <si>
    <t>АЯ525</t>
  </si>
  <si>
    <t>Гасанова Лейла Расим кызы</t>
  </si>
  <si>
    <t>АЯ526</t>
  </si>
  <si>
    <t>Расторгуев Николай Дмитриевич</t>
  </si>
  <si>
    <t>АЯ536</t>
  </si>
  <si>
    <t>Любимов Артем Александрович</t>
  </si>
  <si>
    <t>АЯ551</t>
  </si>
  <si>
    <t>Сурнина Маргарита Евгеньевна</t>
  </si>
  <si>
    <t>АЯ546</t>
  </si>
  <si>
    <t>Дерюгин Тимофей Сергеевич</t>
  </si>
  <si>
    <t>АЯ527</t>
  </si>
  <si>
    <t>6 класс</t>
  </si>
  <si>
    <t>Вигуро Екатерина Александровна</t>
  </si>
  <si>
    <t>АЯ604</t>
  </si>
  <si>
    <t>6В</t>
  </si>
  <si>
    <t>Девятова Елена Аркадьевна</t>
  </si>
  <si>
    <t>Карташов Максим Сергеевич</t>
  </si>
  <si>
    <t>АЯ610</t>
  </si>
  <si>
    <t>6А</t>
  </si>
  <si>
    <t>Егер Никита Константинович</t>
  </si>
  <si>
    <t>АЯ614</t>
  </si>
  <si>
    <t>6Б</t>
  </si>
  <si>
    <t>Макарова Ираида Михайловна</t>
  </si>
  <si>
    <t>Добронравов Иван Дмитриевич</t>
  </si>
  <si>
    <t>АЯ613</t>
  </si>
  <si>
    <t>Мурадханова Лейла Самир кызы</t>
  </si>
  <si>
    <t>АЯ602</t>
  </si>
  <si>
    <t>Максейкин Максим Андреевич</t>
  </si>
  <si>
    <t>АЯ612</t>
  </si>
  <si>
    <t>Калашникова Мария Артёмовна</t>
  </si>
  <si>
    <t>АЯ611</t>
  </si>
  <si>
    <t>Бегар Полина Валентиновна</t>
  </si>
  <si>
    <t>АЯ601</t>
  </si>
  <si>
    <t>Григорьев Михаил Дмитриевич</t>
  </si>
  <si>
    <t>АЯ605</t>
  </si>
  <si>
    <t>Джумабаева Эльвира Сабыржановна</t>
  </si>
  <si>
    <t>АЯ603</t>
  </si>
  <si>
    <t>Смирнова Стефания Андреевна</t>
  </si>
  <si>
    <t>АЯ606</t>
  </si>
  <si>
    <t>Туровец Вероника Романовна</t>
  </si>
  <si>
    <t>АЯ607</t>
  </si>
  <si>
    <t>Сочка Валерия Вадимовна</t>
  </si>
  <si>
    <t>АЯ608</t>
  </si>
  <si>
    <t>Чернова Карина Евгеньевна</t>
  </si>
  <si>
    <t>АЯ609</t>
  </si>
  <si>
    <t>7 класс</t>
  </si>
  <si>
    <t>Савкин Михаил Леонидович</t>
  </si>
  <si>
    <t>АЯ705</t>
  </si>
  <si>
    <t>7А</t>
  </si>
  <si>
    <t xml:space="preserve">победитель </t>
  </si>
  <si>
    <t>Быкадоров Кирилл Евгеньевич</t>
  </si>
  <si>
    <t>АЯ701</t>
  </si>
  <si>
    <t>призёр</t>
  </si>
  <si>
    <t>Рябцева Ульяна Андреевна</t>
  </si>
  <si>
    <t>АЯ708</t>
  </si>
  <si>
    <t>Столповская Таисия Алексеевна</t>
  </si>
  <si>
    <t>АЯ709</t>
  </si>
  <si>
    <t>Бороздина Ангелина Александровна</t>
  </si>
  <si>
    <t>АЯ715</t>
  </si>
  <si>
    <t>7Б</t>
  </si>
  <si>
    <t>Погребняк Никита Андреевич</t>
  </si>
  <si>
    <t>АЯ711</t>
  </si>
  <si>
    <t>7В</t>
  </si>
  <si>
    <t>Семёнова Анастасия Сергеевна</t>
  </si>
  <si>
    <t>АЯ714</t>
  </si>
  <si>
    <t>Стяжкин Андрей Игоревич</t>
  </si>
  <si>
    <t>АЯ704</t>
  </si>
  <si>
    <t>Фирсов Алексей Павлович</t>
  </si>
  <si>
    <t>АЯ710</t>
  </si>
  <si>
    <t>Тимошенко Максим Александрович</t>
  </si>
  <si>
    <t>АЯ703</t>
  </si>
  <si>
    <t>Панасюк Евгений Александрович</t>
  </si>
  <si>
    <t>АЯ713</t>
  </si>
  <si>
    <t xml:space="preserve">Деминовский Савелий </t>
  </si>
  <si>
    <t>АЯ712</t>
  </si>
  <si>
    <t>Хан Эрика Дмитриевна</t>
  </si>
  <si>
    <t>АЯ717</t>
  </si>
  <si>
    <t xml:space="preserve">Панченко Константин </t>
  </si>
  <si>
    <t>АЯ706</t>
  </si>
  <si>
    <t>Медовник Иван Романович</t>
  </si>
  <si>
    <t>АЯ707</t>
  </si>
  <si>
    <t>Коряк Андрей Романович</t>
  </si>
  <si>
    <t>АЯ716</t>
  </si>
  <si>
    <t>Андрущук Тихон Дмитриевич</t>
  </si>
  <si>
    <t>АЯ702</t>
  </si>
  <si>
    <t>8 класс</t>
  </si>
  <si>
    <t>Ризноокая София Витальевна</t>
  </si>
  <si>
    <t>АЯ801</t>
  </si>
  <si>
    <t>8А</t>
  </si>
  <si>
    <t>Петиш Максим Александрович</t>
  </si>
  <si>
    <t>АЯ802</t>
  </si>
  <si>
    <t>8В</t>
  </si>
  <si>
    <t>Мельников Артём Витальевич</t>
  </si>
  <si>
    <t>АЯ806</t>
  </si>
  <si>
    <t>8Б</t>
  </si>
  <si>
    <t>Барбарук Светлана Алексеевна</t>
  </si>
  <si>
    <t>АЯ803</t>
  </si>
  <si>
    <t>Дениченко Арина Руслановна</t>
  </si>
  <si>
    <t>АЯ810</t>
  </si>
  <si>
    <t>Лепиков Кирилл Владимирович</t>
  </si>
  <si>
    <t>АЯ811</t>
  </si>
  <si>
    <t>Булатова Анна Александовна</t>
  </si>
  <si>
    <t>АЯ804</t>
  </si>
  <si>
    <t>Семенец Валерия Юрьевна</t>
  </si>
  <si>
    <t>АЯ805</t>
  </si>
  <si>
    <t>Скибин Максим Юрьевич</t>
  </si>
  <si>
    <t>АЯ809</t>
  </si>
  <si>
    <t>Ташполотова Гульзина Алишеровна</t>
  </si>
  <si>
    <t>АЯ812</t>
  </si>
  <si>
    <t>Хоробрых Сергей Вадимович</t>
  </si>
  <si>
    <t>АЯ808</t>
  </si>
  <si>
    <t>Данющенков Артём Сергеевич</t>
  </si>
  <si>
    <t>АЯ807</t>
  </si>
  <si>
    <t>9 класс</t>
  </si>
  <si>
    <t>Нифонтова Надежда Сергеевна</t>
  </si>
  <si>
    <t>АЯ906</t>
  </si>
  <si>
    <t>9А</t>
  </si>
  <si>
    <t>Громова Дарья Станиславовна</t>
  </si>
  <si>
    <t>АЯ904</t>
  </si>
  <si>
    <t>Симбаев Глеб Максимович</t>
  </si>
  <si>
    <t>АЯ909</t>
  </si>
  <si>
    <t>9Б</t>
  </si>
  <si>
    <t>Скрипник Стефания Вадимовна</t>
  </si>
  <si>
    <t>АЯ907</t>
  </si>
  <si>
    <t>Верзун Тимофей Игоревич</t>
  </si>
  <si>
    <t>АЯ910</t>
  </si>
  <si>
    <t>9В</t>
  </si>
  <si>
    <t>Ляхов Иван Александрович</t>
  </si>
  <si>
    <t>АЯ901</t>
  </si>
  <si>
    <t>Канева Дина Алексеевна</t>
  </si>
  <si>
    <t>АЯ908</t>
  </si>
  <si>
    <t>Кубашевский Александр Витальевич</t>
  </si>
  <si>
    <t>АЯ911</t>
  </si>
  <si>
    <t>Мазур Дарья Леонидовна</t>
  </si>
  <si>
    <t>АЯ902</t>
  </si>
  <si>
    <t>Барташуте Анастасия Алексеевна</t>
  </si>
  <si>
    <t>АЯ903</t>
  </si>
  <si>
    <t>Муругова Софья Кирилловна</t>
  </si>
  <si>
    <t>АЯ905</t>
  </si>
  <si>
    <t>Фомин Фёдор Александрович</t>
  </si>
  <si>
    <t>АЯ912</t>
  </si>
  <si>
    <t>10 класс</t>
  </si>
  <si>
    <t>Быкадоров Никита Евгеньевич</t>
  </si>
  <si>
    <t>АЯ1001</t>
  </si>
  <si>
    <t>Юсупова Лиана Юсуповна</t>
  </si>
  <si>
    <t>АЯ1002</t>
  </si>
  <si>
    <t>учасник</t>
  </si>
  <si>
    <t>Иванов Виталий Александрович</t>
  </si>
  <si>
    <t>АЯ1003</t>
  </si>
  <si>
    <t>11 класс</t>
  </si>
  <si>
    <t>Можаев Андрей Евгеньевич</t>
  </si>
  <si>
    <t>АЯ1102</t>
  </si>
  <si>
    <t>Дмитриева Елизавета Сергеевна</t>
  </si>
  <si>
    <t>АЯ1101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</si>
</sst>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8"/>
      <name val="Times New Roman"/>
    </font>
    <font>
      <b/>
      <sz val="12"/>
      <name val="Times New Roman"/>
    </font>
    <font>
      <b/>
      <sz val="12"/>
      <color theme="1"/>
      <name val="Times New Roman"/>
    </font>
    <font>
      <sz val="12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1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left" vertical="top" wrapText="1"/>
    </xf>
    <xf numFmtId="0" fontId="6" fillId="3" borderId="0" xfId="0" applyFont="1" applyFill="1"/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wrapText="1"/>
    </xf>
    <xf numFmtId="49" fontId="5" fillId="3" borderId="5" xfId="0" applyNumberFormat="1" applyFont="1" applyFill="1" applyBorder="1" applyAlignment="1">
      <alignment vertical="top"/>
    </xf>
    <xf numFmtId="0" fontId="5" fillId="3" borderId="2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vertical="top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top" wrapText="1"/>
    </xf>
    <xf numFmtId="1" fontId="5" fillId="3" borderId="3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vertical="top"/>
    </xf>
    <xf numFmtId="0" fontId="5" fillId="3" borderId="8" xfId="0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left" vertical="top"/>
    </xf>
    <xf numFmtId="49" fontId="5" fillId="3" borderId="10" xfId="0" applyNumberFormat="1" applyFont="1" applyFill="1" applyBorder="1" applyAlignment="1">
      <alignment vertical="top"/>
    </xf>
    <xf numFmtId="1" fontId="5" fillId="3" borderId="1" xfId="0" applyNumberFormat="1" applyFont="1" applyFill="1" applyBorder="1" applyAlignment="1">
      <alignment horizontal="left" wrapText="1"/>
    </xf>
    <xf numFmtId="0" fontId="5" fillId="3" borderId="10" xfId="0" applyFont="1" applyFill="1" applyBorder="1" applyAlignment="1">
      <alignment vertical="top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5" fillId="3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57"/>
  <sheetViews>
    <sheetView topLeftCell="A43" zoomScale="90" workbookViewId="0">
      <selection activeCell="E67" sqref="E67"/>
    </sheetView>
  </sheetViews>
  <sheetFormatPr defaultColWidth="9.109375" defaultRowHeight="15.6" x14ac:dyDescent="0.3"/>
  <cols>
    <col min="1" max="1" width="35.44140625" style="1" customWidth="1"/>
    <col min="2" max="2" width="8.44140625" style="1" bestFit="1" customWidth="1"/>
    <col min="3" max="3" width="9.109375" style="1"/>
    <col min="4" max="4" width="40.44140625" style="1" customWidth="1"/>
    <col min="5" max="5" width="33.109375" style="1" customWidth="1"/>
    <col min="6" max="6" width="17.33203125" style="1" customWidth="1"/>
    <col min="7" max="7" width="11.109375" style="1" customWidth="1"/>
    <col min="8" max="8" width="28.88671875" style="1" customWidth="1"/>
    <col min="9" max="9" width="15.33203125" style="1" customWidth="1"/>
    <col min="10" max="11" width="9.109375" style="1"/>
    <col min="12" max="12" width="12.88671875" style="1" bestFit="1" customWidth="1"/>
    <col min="13" max="16384" width="9.109375" style="1"/>
  </cols>
  <sheetData>
    <row r="1" spans="1:12" ht="22.8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6" t="s">
        <v>11</v>
      </c>
      <c r="L2" s="2" t="s">
        <v>12</v>
      </c>
    </row>
    <row r="3" spans="1:12" x14ac:dyDescent="0.3">
      <c r="A3" s="55" t="s">
        <v>13</v>
      </c>
      <c r="B3" s="55"/>
      <c r="C3" s="55"/>
      <c r="D3" s="55"/>
      <c r="E3" s="55"/>
      <c r="F3" s="56"/>
      <c r="G3" s="56"/>
      <c r="H3" s="56"/>
      <c r="I3" s="56"/>
      <c r="J3" s="55"/>
      <c r="K3" s="55"/>
      <c r="L3" s="55"/>
    </row>
    <row r="4" spans="1:12" x14ac:dyDescent="0.3">
      <c r="A4" s="7" t="s">
        <v>14</v>
      </c>
      <c r="B4" s="8" t="s">
        <v>15</v>
      </c>
      <c r="C4" s="9" t="s">
        <v>16</v>
      </c>
      <c r="D4" s="10" t="s">
        <v>17</v>
      </c>
      <c r="E4" s="7" t="s">
        <v>18</v>
      </c>
      <c r="F4" s="11">
        <v>4</v>
      </c>
      <c r="G4" s="11">
        <v>7</v>
      </c>
      <c r="H4" s="11">
        <v>8</v>
      </c>
      <c r="I4" s="11">
        <v>17</v>
      </c>
      <c r="J4" s="12">
        <f t="shared" ref="J4:J9" si="0">SUM(F4:I4)</f>
        <v>36</v>
      </c>
      <c r="K4" s="13">
        <f t="shared" ref="K4:K32" si="1">J4/55</f>
        <v>0.65454545454545454</v>
      </c>
      <c r="L4" s="14" t="s">
        <v>19</v>
      </c>
    </row>
    <row r="5" spans="1:12" x14ac:dyDescent="0.3">
      <c r="A5" s="15" t="s">
        <v>20</v>
      </c>
      <c r="B5" s="8" t="s">
        <v>21</v>
      </c>
      <c r="C5" s="9" t="s">
        <v>16</v>
      </c>
      <c r="D5" s="10" t="s">
        <v>17</v>
      </c>
      <c r="E5" s="7" t="s">
        <v>18</v>
      </c>
      <c r="F5" s="16">
        <v>0</v>
      </c>
      <c r="G5" s="16">
        <v>2</v>
      </c>
      <c r="H5" s="16">
        <v>13</v>
      </c>
      <c r="I5" s="16">
        <v>16</v>
      </c>
      <c r="J5" s="12">
        <f t="shared" si="0"/>
        <v>31</v>
      </c>
      <c r="K5" s="13">
        <f t="shared" si="1"/>
        <v>0.5636363636363636</v>
      </c>
      <c r="L5" s="17" t="s">
        <v>22</v>
      </c>
    </row>
    <row r="6" spans="1:12" x14ac:dyDescent="0.3">
      <c r="A6" s="18" t="s">
        <v>23</v>
      </c>
      <c r="B6" s="8" t="s">
        <v>24</v>
      </c>
      <c r="C6" s="9" t="s">
        <v>16</v>
      </c>
      <c r="D6" s="10" t="s">
        <v>17</v>
      </c>
      <c r="E6" s="19" t="s">
        <v>25</v>
      </c>
      <c r="F6" s="16">
        <v>3</v>
      </c>
      <c r="G6" s="16">
        <v>8</v>
      </c>
      <c r="H6" s="16">
        <v>7</v>
      </c>
      <c r="I6" s="16">
        <v>12</v>
      </c>
      <c r="J6" s="12">
        <f t="shared" si="0"/>
        <v>30</v>
      </c>
      <c r="K6" s="13">
        <f t="shared" si="1"/>
        <v>0.54545454545454541</v>
      </c>
      <c r="L6" s="17" t="s">
        <v>22</v>
      </c>
    </row>
    <row r="7" spans="1:12" x14ac:dyDescent="0.3">
      <c r="A7" s="18" t="s">
        <v>26</v>
      </c>
      <c r="B7" s="8" t="s">
        <v>27</v>
      </c>
      <c r="C7" s="9" t="s">
        <v>16</v>
      </c>
      <c r="D7" s="10" t="s">
        <v>17</v>
      </c>
      <c r="E7" s="7" t="s">
        <v>18</v>
      </c>
      <c r="F7" s="16">
        <v>4</v>
      </c>
      <c r="G7" s="16">
        <v>4</v>
      </c>
      <c r="H7" s="16">
        <v>3</v>
      </c>
      <c r="I7" s="16">
        <v>18</v>
      </c>
      <c r="J7" s="12">
        <f t="shared" si="0"/>
        <v>29</v>
      </c>
      <c r="K7" s="13">
        <f t="shared" si="1"/>
        <v>0.52727272727272723</v>
      </c>
      <c r="L7" s="17" t="s">
        <v>22</v>
      </c>
    </row>
    <row r="8" spans="1:12" x14ac:dyDescent="0.3">
      <c r="A8" s="18" t="s">
        <v>28</v>
      </c>
      <c r="B8" s="8" t="s">
        <v>29</v>
      </c>
      <c r="C8" s="9" t="s">
        <v>30</v>
      </c>
      <c r="D8" s="10" t="s">
        <v>17</v>
      </c>
      <c r="E8" s="19" t="s">
        <v>25</v>
      </c>
      <c r="F8" s="16">
        <v>4</v>
      </c>
      <c r="G8" s="16">
        <v>4</v>
      </c>
      <c r="H8" s="16">
        <v>10</v>
      </c>
      <c r="I8" s="16">
        <v>11</v>
      </c>
      <c r="J8" s="12">
        <f t="shared" si="0"/>
        <v>29</v>
      </c>
      <c r="K8" s="13">
        <f t="shared" si="1"/>
        <v>0.52727272727272723</v>
      </c>
      <c r="L8" s="17" t="s">
        <v>22</v>
      </c>
    </row>
    <row r="9" spans="1:12" x14ac:dyDescent="0.3">
      <c r="A9" s="7" t="s">
        <v>31</v>
      </c>
      <c r="B9" s="8" t="s">
        <v>32</v>
      </c>
      <c r="C9" s="9" t="s">
        <v>33</v>
      </c>
      <c r="D9" s="10" t="s">
        <v>17</v>
      </c>
      <c r="E9" s="7" t="s">
        <v>18</v>
      </c>
      <c r="F9" s="11">
        <v>4</v>
      </c>
      <c r="G9" s="11">
        <v>2</v>
      </c>
      <c r="H9" s="11">
        <v>8</v>
      </c>
      <c r="I9" s="11">
        <v>14</v>
      </c>
      <c r="J9" s="12">
        <f t="shared" si="0"/>
        <v>28</v>
      </c>
      <c r="K9" s="13">
        <f t="shared" si="1"/>
        <v>0.50909090909090904</v>
      </c>
      <c r="L9" s="17" t="s">
        <v>22</v>
      </c>
    </row>
    <row r="10" spans="1:12" x14ac:dyDescent="0.3">
      <c r="A10" s="7" t="s">
        <v>34</v>
      </c>
      <c r="B10" s="8" t="s">
        <v>35</v>
      </c>
      <c r="C10" s="9" t="s">
        <v>36</v>
      </c>
      <c r="D10" s="10" t="s">
        <v>17</v>
      </c>
      <c r="E10" s="7" t="s">
        <v>18</v>
      </c>
      <c r="F10" s="11">
        <v>5</v>
      </c>
      <c r="G10" s="11">
        <v>5</v>
      </c>
      <c r="H10" s="11">
        <v>7</v>
      </c>
      <c r="I10" s="11">
        <v>9</v>
      </c>
      <c r="J10" s="12">
        <f t="shared" ref="J10:J57" si="2">SUM(F10:I10)</f>
        <v>26</v>
      </c>
      <c r="K10" s="13">
        <f t="shared" ref="K10:K31" si="3">J10/55</f>
        <v>0.47272727272727272</v>
      </c>
      <c r="L10" s="17" t="s">
        <v>37</v>
      </c>
    </row>
    <row r="11" spans="1:12" x14ac:dyDescent="0.3">
      <c r="A11" s="15" t="s">
        <v>38</v>
      </c>
      <c r="B11" s="8" t="s">
        <v>39</v>
      </c>
      <c r="C11" s="9" t="s">
        <v>16</v>
      </c>
      <c r="D11" s="10" t="s">
        <v>17</v>
      </c>
      <c r="E11" s="7" t="s">
        <v>18</v>
      </c>
      <c r="F11" s="16">
        <v>2</v>
      </c>
      <c r="G11" s="16">
        <v>3</v>
      </c>
      <c r="H11" s="16">
        <v>6</v>
      </c>
      <c r="I11" s="16">
        <v>14</v>
      </c>
      <c r="J11" s="12">
        <f t="shared" si="2"/>
        <v>25</v>
      </c>
      <c r="K11" s="13">
        <f t="shared" si="3"/>
        <v>0.45454545454545453</v>
      </c>
      <c r="L11" s="17" t="s">
        <v>37</v>
      </c>
    </row>
    <row r="12" spans="1:12" x14ac:dyDescent="0.3">
      <c r="A12" s="15" t="s">
        <v>40</v>
      </c>
      <c r="B12" s="8" t="s">
        <v>41</v>
      </c>
      <c r="C12" s="9" t="s">
        <v>30</v>
      </c>
      <c r="D12" s="10" t="s">
        <v>17</v>
      </c>
      <c r="E12" s="7" t="s">
        <v>18</v>
      </c>
      <c r="F12" s="16">
        <v>3</v>
      </c>
      <c r="G12" s="16">
        <v>3</v>
      </c>
      <c r="H12" s="16">
        <v>3</v>
      </c>
      <c r="I12" s="16">
        <v>14</v>
      </c>
      <c r="J12" s="12">
        <f t="shared" si="2"/>
        <v>23</v>
      </c>
      <c r="K12" s="13">
        <f t="shared" si="3"/>
        <v>0.41818181818181815</v>
      </c>
      <c r="L12" s="17" t="s">
        <v>37</v>
      </c>
    </row>
    <row r="13" spans="1:12" x14ac:dyDescent="0.3">
      <c r="A13" s="15" t="s">
        <v>42</v>
      </c>
      <c r="B13" s="8" t="s">
        <v>43</v>
      </c>
      <c r="C13" s="9" t="s">
        <v>16</v>
      </c>
      <c r="D13" s="10" t="s">
        <v>17</v>
      </c>
      <c r="E13" s="7" t="s">
        <v>18</v>
      </c>
      <c r="F13" s="16">
        <v>5</v>
      </c>
      <c r="G13" s="16">
        <v>4</v>
      </c>
      <c r="H13" s="16">
        <v>5</v>
      </c>
      <c r="I13" s="16">
        <v>4</v>
      </c>
      <c r="J13" s="12">
        <f t="shared" si="2"/>
        <v>18</v>
      </c>
      <c r="K13" s="13">
        <f t="shared" si="3"/>
        <v>0.32727272727272727</v>
      </c>
      <c r="L13" s="17" t="s">
        <v>37</v>
      </c>
    </row>
    <row r="14" spans="1:12" x14ac:dyDescent="0.3">
      <c r="A14" s="20" t="s">
        <v>44</v>
      </c>
      <c r="B14" s="8" t="s">
        <v>45</v>
      </c>
      <c r="C14" s="9" t="s">
        <v>16</v>
      </c>
      <c r="D14" s="10" t="s">
        <v>17</v>
      </c>
      <c r="E14" s="7" t="s">
        <v>18</v>
      </c>
      <c r="F14" s="16">
        <v>4</v>
      </c>
      <c r="G14" s="16">
        <v>3</v>
      </c>
      <c r="H14" s="16">
        <v>0</v>
      </c>
      <c r="I14" s="16">
        <v>11</v>
      </c>
      <c r="J14" s="12">
        <f t="shared" si="2"/>
        <v>18</v>
      </c>
      <c r="K14" s="13">
        <f t="shared" si="3"/>
        <v>0.32727272727272727</v>
      </c>
      <c r="L14" s="17" t="s">
        <v>37</v>
      </c>
    </row>
    <row r="15" spans="1:12" x14ac:dyDescent="0.3">
      <c r="A15" s="18" t="s">
        <v>46</v>
      </c>
      <c r="B15" s="8" t="s">
        <v>47</v>
      </c>
      <c r="C15" s="9" t="s">
        <v>30</v>
      </c>
      <c r="D15" s="10" t="s">
        <v>17</v>
      </c>
      <c r="E15" s="19" t="s">
        <v>25</v>
      </c>
      <c r="F15" s="16">
        <v>4</v>
      </c>
      <c r="G15" s="16">
        <v>5</v>
      </c>
      <c r="H15" s="16">
        <v>3</v>
      </c>
      <c r="I15" s="16">
        <v>6</v>
      </c>
      <c r="J15" s="12">
        <f t="shared" si="2"/>
        <v>18</v>
      </c>
      <c r="K15" s="13">
        <f t="shared" si="3"/>
        <v>0.32727272727272727</v>
      </c>
      <c r="L15" s="17" t="s">
        <v>37</v>
      </c>
    </row>
    <row r="16" spans="1:12" x14ac:dyDescent="0.3">
      <c r="A16" s="18" t="s">
        <v>48</v>
      </c>
      <c r="B16" s="8" t="s">
        <v>49</v>
      </c>
      <c r="C16" s="9" t="s">
        <v>16</v>
      </c>
      <c r="D16" s="10" t="s">
        <v>17</v>
      </c>
      <c r="E16" s="19" t="s">
        <v>25</v>
      </c>
      <c r="F16" s="16">
        <v>5</v>
      </c>
      <c r="G16" s="16">
        <v>3</v>
      </c>
      <c r="H16" s="16">
        <v>9</v>
      </c>
      <c r="I16" s="16">
        <v>1</v>
      </c>
      <c r="J16" s="12">
        <f t="shared" si="2"/>
        <v>18</v>
      </c>
      <c r="K16" s="13">
        <f t="shared" si="3"/>
        <v>0.32727272727272727</v>
      </c>
      <c r="L16" s="17" t="s">
        <v>37</v>
      </c>
    </row>
    <row r="17" spans="1:12" x14ac:dyDescent="0.3">
      <c r="A17" s="7" t="s">
        <v>50</v>
      </c>
      <c r="B17" s="8" t="s">
        <v>51</v>
      </c>
      <c r="C17" s="9" t="s">
        <v>33</v>
      </c>
      <c r="D17" s="10" t="s">
        <v>17</v>
      </c>
      <c r="E17" s="7" t="s">
        <v>18</v>
      </c>
      <c r="F17" s="11">
        <v>1</v>
      </c>
      <c r="G17" s="11">
        <v>2</v>
      </c>
      <c r="H17" s="11">
        <v>5</v>
      </c>
      <c r="I17" s="11">
        <v>9</v>
      </c>
      <c r="J17" s="12">
        <f t="shared" si="2"/>
        <v>17</v>
      </c>
      <c r="K17" s="13">
        <f t="shared" si="3"/>
        <v>0.30909090909090908</v>
      </c>
      <c r="L17" s="17" t="s">
        <v>37</v>
      </c>
    </row>
    <row r="18" spans="1:12" x14ac:dyDescent="0.3">
      <c r="A18" s="15" t="s">
        <v>52</v>
      </c>
      <c r="B18" s="8" t="s">
        <v>53</v>
      </c>
      <c r="C18" s="9" t="s">
        <v>30</v>
      </c>
      <c r="D18" s="10" t="s">
        <v>17</v>
      </c>
      <c r="E18" s="7" t="s">
        <v>18</v>
      </c>
      <c r="F18" s="16">
        <v>5</v>
      </c>
      <c r="G18" s="16">
        <v>3</v>
      </c>
      <c r="H18" s="16">
        <v>0</v>
      </c>
      <c r="I18" s="16">
        <v>9</v>
      </c>
      <c r="J18" s="12">
        <f t="shared" si="2"/>
        <v>17</v>
      </c>
      <c r="K18" s="13">
        <f t="shared" si="3"/>
        <v>0.30909090909090908</v>
      </c>
      <c r="L18" s="17" t="s">
        <v>37</v>
      </c>
    </row>
    <row r="19" spans="1:12" x14ac:dyDescent="0.3">
      <c r="A19" s="20" t="s">
        <v>54</v>
      </c>
      <c r="B19" s="8" t="s">
        <v>55</v>
      </c>
      <c r="C19" s="9" t="s">
        <v>33</v>
      </c>
      <c r="D19" s="10" t="s">
        <v>17</v>
      </c>
      <c r="E19" s="7" t="s">
        <v>18</v>
      </c>
      <c r="F19" s="16">
        <v>4</v>
      </c>
      <c r="G19" s="16">
        <v>5</v>
      </c>
      <c r="H19" s="16">
        <v>8</v>
      </c>
      <c r="I19" s="16">
        <v>0</v>
      </c>
      <c r="J19" s="12">
        <f t="shared" si="2"/>
        <v>17</v>
      </c>
      <c r="K19" s="13">
        <f t="shared" si="3"/>
        <v>0.30909090909090908</v>
      </c>
      <c r="L19" s="17" t="s">
        <v>37</v>
      </c>
    </row>
    <row r="20" spans="1:12" x14ac:dyDescent="0.3">
      <c r="A20" s="18" t="s">
        <v>56</v>
      </c>
      <c r="B20" s="8" t="s">
        <v>57</v>
      </c>
      <c r="C20" s="9" t="s">
        <v>30</v>
      </c>
      <c r="D20" s="10" t="s">
        <v>17</v>
      </c>
      <c r="E20" s="19" t="s">
        <v>25</v>
      </c>
      <c r="F20" s="16">
        <v>2</v>
      </c>
      <c r="G20" s="16">
        <v>5</v>
      </c>
      <c r="H20" s="16">
        <v>5</v>
      </c>
      <c r="I20" s="16">
        <v>5</v>
      </c>
      <c r="J20" s="12">
        <f t="shared" si="2"/>
        <v>17</v>
      </c>
      <c r="K20" s="13">
        <f t="shared" si="3"/>
        <v>0.30909090909090908</v>
      </c>
      <c r="L20" s="17" t="s">
        <v>37</v>
      </c>
    </row>
    <row r="21" spans="1:12" x14ac:dyDescent="0.3">
      <c r="A21" s="18" t="s">
        <v>58</v>
      </c>
      <c r="B21" s="8" t="s">
        <v>59</v>
      </c>
      <c r="C21" s="9" t="s">
        <v>30</v>
      </c>
      <c r="D21" s="10" t="s">
        <v>17</v>
      </c>
      <c r="E21" s="20" t="s">
        <v>25</v>
      </c>
      <c r="F21" s="16">
        <v>2</v>
      </c>
      <c r="G21" s="16">
        <v>4</v>
      </c>
      <c r="H21" s="16">
        <v>6</v>
      </c>
      <c r="I21" s="16">
        <v>4</v>
      </c>
      <c r="J21" s="12">
        <f t="shared" si="2"/>
        <v>16</v>
      </c>
      <c r="K21" s="13">
        <f t="shared" si="3"/>
        <v>0.29090909090909089</v>
      </c>
      <c r="L21" s="17" t="s">
        <v>37</v>
      </c>
    </row>
    <row r="22" spans="1:12" x14ac:dyDescent="0.3">
      <c r="A22" s="18" t="s">
        <v>60</v>
      </c>
      <c r="B22" s="8" t="s">
        <v>61</v>
      </c>
      <c r="C22" s="9" t="s">
        <v>30</v>
      </c>
      <c r="D22" s="10" t="s">
        <v>17</v>
      </c>
      <c r="E22" s="19" t="s">
        <v>25</v>
      </c>
      <c r="F22" s="16">
        <v>2</v>
      </c>
      <c r="G22" s="16">
        <v>2</v>
      </c>
      <c r="H22" s="16">
        <v>9</v>
      </c>
      <c r="I22" s="16">
        <v>3</v>
      </c>
      <c r="J22" s="12">
        <f t="shared" si="2"/>
        <v>16</v>
      </c>
      <c r="K22" s="13">
        <f t="shared" si="3"/>
        <v>0.29090909090909089</v>
      </c>
      <c r="L22" s="17" t="s">
        <v>37</v>
      </c>
    </row>
    <row r="23" spans="1:12" x14ac:dyDescent="0.3">
      <c r="A23" s="18" t="s">
        <v>62</v>
      </c>
      <c r="B23" s="8" t="s">
        <v>63</v>
      </c>
      <c r="C23" s="9" t="s">
        <v>33</v>
      </c>
      <c r="D23" s="10" t="s">
        <v>17</v>
      </c>
      <c r="E23" s="7" t="s">
        <v>18</v>
      </c>
      <c r="F23" s="16">
        <v>5</v>
      </c>
      <c r="G23" s="16">
        <v>4</v>
      </c>
      <c r="H23" s="16">
        <v>3</v>
      </c>
      <c r="I23" s="16">
        <v>3</v>
      </c>
      <c r="J23" s="12">
        <f t="shared" si="2"/>
        <v>15</v>
      </c>
      <c r="K23" s="13">
        <f t="shared" si="3"/>
        <v>0.27272727272727271</v>
      </c>
      <c r="L23" s="17" t="s">
        <v>37</v>
      </c>
    </row>
    <row r="24" spans="1:12" x14ac:dyDescent="0.3">
      <c r="A24" s="15" t="s">
        <v>64</v>
      </c>
      <c r="B24" s="8" t="s">
        <v>65</v>
      </c>
      <c r="C24" s="9" t="s">
        <v>16</v>
      </c>
      <c r="D24" s="10" t="s">
        <v>17</v>
      </c>
      <c r="E24" s="7" t="s">
        <v>18</v>
      </c>
      <c r="F24" s="16">
        <v>2</v>
      </c>
      <c r="G24" s="16">
        <v>3</v>
      </c>
      <c r="H24" s="16">
        <v>2</v>
      </c>
      <c r="I24" s="16">
        <v>8</v>
      </c>
      <c r="J24" s="12">
        <f t="shared" si="2"/>
        <v>15</v>
      </c>
      <c r="K24" s="13">
        <f t="shared" si="3"/>
        <v>0.27272727272727271</v>
      </c>
      <c r="L24" s="17" t="s">
        <v>37</v>
      </c>
    </row>
    <row r="25" spans="1:12" x14ac:dyDescent="0.3">
      <c r="A25" s="20" t="s">
        <v>66</v>
      </c>
      <c r="B25" s="8" t="s">
        <v>67</v>
      </c>
      <c r="C25" s="9" t="s">
        <v>16</v>
      </c>
      <c r="D25" s="10" t="s">
        <v>17</v>
      </c>
      <c r="E25" s="7" t="s">
        <v>18</v>
      </c>
      <c r="F25" s="16">
        <v>2</v>
      </c>
      <c r="G25" s="16">
        <v>3</v>
      </c>
      <c r="H25" s="16">
        <v>10</v>
      </c>
      <c r="I25" s="16">
        <v>0</v>
      </c>
      <c r="J25" s="12">
        <f t="shared" si="2"/>
        <v>15</v>
      </c>
      <c r="K25" s="13">
        <f t="shared" si="3"/>
        <v>0.27272727272727271</v>
      </c>
      <c r="L25" s="17" t="s">
        <v>37</v>
      </c>
    </row>
    <row r="26" spans="1:12" x14ac:dyDescent="0.3">
      <c r="A26" s="18" t="s">
        <v>68</v>
      </c>
      <c r="B26" s="8" t="s">
        <v>69</v>
      </c>
      <c r="C26" s="9" t="s">
        <v>30</v>
      </c>
      <c r="D26" s="10" t="s">
        <v>17</v>
      </c>
      <c r="E26" s="19" t="s">
        <v>25</v>
      </c>
      <c r="F26" s="16">
        <v>2</v>
      </c>
      <c r="G26" s="16">
        <v>4</v>
      </c>
      <c r="H26" s="16">
        <v>8</v>
      </c>
      <c r="I26" s="16">
        <v>1</v>
      </c>
      <c r="J26" s="12">
        <f t="shared" si="2"/>
        <v>15</v>
      </c>
      <c r="K26" s="13">
        <f t="shared" si="3"/>
        <v>0.27272727272727271</v>
      </c>
      <c r="L26" s="17" t="s">
        <v>37</v>
      </c>
    </row>
    <row r="27" spans="1:12" x14ac:dyDescent="0.3">
      <c r="A27" s="21" t="s">
        <v>70</v>
      </c>
      <c r="B27" s="8" t="s">
        <v>71</v>
      </c>
      <c r="C27" s="9" t="s">
        <v>16</v>
      </c>
      <c r="D27" s="10" t="s">
        <v>17</v>
      </c>
      <c r="E27" s="7" t="s">
        <v>18</v>
      </c>
      <c r="F27" s="16">
        <v>3</v>
      </c>
      <c r="G27" s="16">
        <v>4</v>
      </c>
      <c r="H27" s="16">
        <v>0</v>
      </c>
      <c r="I27" s="16">
        <v>7</v>
      </c>
      <c r="J27" s="12">
        <f t="shared" si="2"/>
        <v>14</v>
      </c>
      <c r="K27" s="13">
        <f t="shared" si="3"/>
        <v>0.25454545454545452</v>
      </c>
      <c r="L27" s="17" t="s">
        <v>37</v>
      </c>
    </row>
    <row r="28" spans="1:12" x14ac:dyDescent="0.3">
      <c r="A28" s="21" t="s">
        <v>72</v>
      </c>
      <c r="B28" s="8" t="s">
        <v>73</v>
      </c>
      <c r="C28" s="9" t="s">
        <v>30</v>
      </c>
      <c r="D28" s="10" t="s">
        <v>17</v>
      </c>
      <c r="E28" s="7" t="s">
        <v>18</v>
      </c>
      <c r="F28" s="16">
        <v>0</v>
      </c>
      <c r="G28" s="16">
        <v>2</v>
      </c>
      <c r="H28" s="16">
        <v>6</v>
      </c>
      <c r="I28" s="16">
        <v>6</v>
      </c>
      <c r="J28" s="12">
        <f t="shared" si="2"/>
        <v>14</v>
      </c>
      <c r="K28" s="13">
        <f t="shared" si="3"/>
        <v>0.25454545454545452</v>
      </c>
      <c r="L28" s="17" t="s">
        <v>37</v>
      </c>
    </row>
    <row r="29" spans="1:12" x14ac:dyDescent="0.3">
      <c r="A29" s="18" t="s">
        <v>74</v>
      </c>
      <c r="B29" s="8" t="s">
        <v>75</v>
      </c>
      <c r="C29" s="9" t="s">
        <v>30</v>
      </c>
      <c r="D29" s="10" t="s">
        <v>17</v>
      </c>
      <c r="E29" s="19" t="s">
        <v>25</v>
      </c>
      <c r="F29" s="16">
        <v>2</v>
      </c>
      <c r="G29" s="16">
        <v>3</v>
      </c>
      <c r="H29" s="16">
        <v>9</v>
      </c>
      <c r="I29" s="16">
        <v>0</v>
      </c>
      <c r="J29" s="12">
        <f t="shared" si="2"/>
        <v>14</v>
      </c>
      <c r="K29" s="13">
        <f t="shared" si="3"/>
        <v>0.25454545454545452</v>
      </c>
      <c r="L29" s="17" t="s">
        <v>37</v>
      </c>
    </row>
    <row r="30" spans="1:12" x14ac:dyDescent="0.3">
      <c r="A30" s="15" t="s">
        <v>76</v>
      </c>
      <c r="B30" s="8" t="s">
        <v>77</v>
      </c>
      <c r="C30" s="9" t="s">
        <v>30</v>
      </c>
      <c r="D30" s="10" t="s">
        <v>17</v>
      </c>
      <c r="E30" s="7" t="s">
        <v>18</v>
      </c>
      <c r="F30" s="16">
        <v>3</v>
      </c>
      <c r="G30" s="16">
        <v>3</v>
      </c>
      <c r="H30" s="16">
        <v>3</v>
      </c>
      <c r="I30" s="16">
        <v>4</v>
      </c>
      <c r="J30" s="12">
        <f t="shared" si="2"/>
        <v>13</v>
      </c>
      <c r="K30" s="13">
        <f t="shared" si="3"/>
        <v>0.23636363636363636</v>
      </c>
      <c r="L30" s="17" t="s">
        <v>37</v>
      </c>
    </row>
    <row r="31" spans="1:12" x14ac:dyDescent="0.3">
      <c r="A31" s="15" t="s">
        <v>78</v>
      </c>
      <c r="B31" s="8" t="s">
        <v>79</v>
      </c>
      <c r="C31" s="9" t="s">
        <v>30</v>
      </c>
      <c r="D31" s="10" t="s">
        <v>17</v>
      </c>
      <c r="E31" s="7" t="s">
        <v>18</v>
      </c>
      <c r="F31" s="16">
        <v>0</v>
      </c>
      <c r="G31" s="16">
        <v>4</v>
      </c>
      <c r="H31" s="16">
        <v>6</v>
      </c>
      <c r="I31" s="16">
        <v>3</v>
      </c>
      <c r="J31" s="12">
        <f t="shared" si="2"/>
        <v>13</v>
      </c>
      <c r="K31" s="13">
        <f t="shared" si="3"/>
        <v>0.23636363636363636</v>
      </c>
      <c r="L31" s="17" t="s">
        <v>37</v>
      </c>
    </row>
    <row r="32" spans="1:12" x14ac:dyDescent="0.3">
      <c r="A32" s="18" t="s">
        <v>80</v>
      </c>
      <c r="B32" s="8" t="s">
        <v>81</v>
      </c>
      <c r="C32" s="9" t="s">
        <v>33</v>
      </c>
      <c r="D32" s="10" t="s">
        <v>17</v>
      </c>
      <c r="E32" s="20" t="s">
        <v>25</v>
      </c>
      <c r="F32" s="16">
        <v>3</v>
      </c>
      <c r="G32" s="16">
        <v>7</v>
      </c>
      <c r="H32" s="16">
        <v>3</v>
      </c>
      <c r="I32" s="16">
        <v>0</v>
      </c>
      <c r="J32" s="12">
        <v>13</v>
      </c>
      <c r="K32" s="13">
        <f t="shared" si="1"/>
        <v>0.23636363636363636</v>
      </c>
      <c r="L32" s="17" t="s">
        <v>37</v>
      </c>
    </row>
    <row r="33" spans="1:12" x14ac:dyDescent="0.3">
      <c r="A33" s="18" t="s">
        <v>82</v>
      </c>
      <c r="B33" s="8" t="s">
        <v>83</v>
      </c>
      <c r="C33" s="9" t="s">
        <v>16</v>
      </c>
      <c r="D33" s="10" t="s">
        <v>17</v>
      </c>
      <c r="E33" s="19" t="s">
        <v>25</v>
      </c>
      <c r="F33" s="16">
        <v>2</v>
      </c>
      <c r="G33" s="16">
        <v>5</v>
      </c>
      <c r="H33" s="16">
        <v>6</v>
      </c>
      <c r="I33" s="16">
        <v>0</v>
      </c>
      <c r="J33" s="12">
        <f t="shared" si="2"/>
        <v>13</v>
      </c>
      <c r="K33" s="13">
        <f t="shared" ref="K33:K57" si="4">J33/55</f>
        <v>0.23636363636363636</v>
      </c>
      <c r="L33" s="17" t="s">
        <v>37</v>
      </c>
    </row>
    <row r="34" spans="1:12" x14ac:dyDescent="0.3">
      <c r="A34" s="18" t="s">
        <v>84</v>
      </c>
      <c r="B34" s="8" t="s">
        <v>85</v>
      </c>
      <c r="C34" s="9" t="s">
        <v>16</v>
      </c>
      <c r="D34" s="10" t="s">
        <v>17</v>
      </c>
      <c r="E34" s="7" t="s">
        <v>18</v>
      </c>
      <c r="F34" s="16">
        <v>2</v>
      </c>
      <c r="G34" s="16">
        <v>4</v>
      </c>
      <c r="H34" s="16">
        <v>0</v>
      </c>
      <c r="I34" s="16">
        <v>6</v>
      </c>
      <c r="J34" s="12">
        <f t="shared" si="2"/>
        <v>12</v>
      </c>
      <c r="K34" s="13">
        <f t="shared" si="4"/>
        <v>0.21818181818181817</v>
      </c>
      <c r="L34" s="17" t="s">
        <v>37</v>
      </c>
    </row>
    <row r="35" spans="1:12" x14ac:dyDescent="0.3">
      <c r="A35" s="18" t="s">
        <v>86</v>
      </c>
      <c r="B35" s="8" t="s">
        <v>87</v>
      </c>
      <c r="C35" s="9" t="s">
        <v>33</v>
      </c>
      <c r="D35" s="10" t="s">
        <v>17</v>
      </c>
      <c r="E35" s="19" t="s">
        <v>25</v>
      </c>
      <c r="F35" s="16">
        <v>4</v>
      </c>
      <c r="G35" s="16">
        <v>6</v>
      </c>
      <c r="H35" s="16">
        <v>0</v>
      </c>
      <c r="I35" s="16">
        <v>2</v>
      </c>
      <c r="J35" s="12">
        <f t="shared" si="2"/>
        <v>12</v>
      </c>
      <c r="K35" s="13">
        <f t="shared" si="4"/>
        <v>0.21818181818181817</v>
      </c>
      <c r="L35" s="17" t="s">
        <v>37</v>
      </c>
    </row>
    <row r="36" spans="1:12" x14ac:dyDescent="0.3">
      <c r="A36" s="18" t="s">
        <v>88</v>
      </c>
      <c r="B36" s="8" t="s">
        <v>89</v>
      </c>
      <c r="C36" s="9" t="s">
        <v>16</v>
      </c>
      <c r="D36" s="10" t="s">
        <v>17</v>
      </c>
      <c r="E36" s="19" t="s">
        <v>25</v>
      </c>
      <c r="F36" s="16">
        <v>2</v>
      </c>
      <c r="G36" s="16">
        <v>2</v>
      </c>
      <c r="H36" s="16">
        <v>7</v>
      </c>
      <c r="I36" s="16">
        <v>1</v>
      </c>
      <c r="J36" s="12">
        <f t="shared" si="2"/>
        <v>12</v>
      </c>
      <c r="K36" s="13">
        <f t="shared" si="4"/>
        <v>0.21818181818181817</v>
      </c>
      <c r="L36" s="17" t="s">
        <v>37</v>
      </c>
    </row>
    <row r="37" spans="1:12" x14ac:dyDescent="0.3">
      <c r="A37" s="18" t="s">
        <v>90</v>
      </c>
      <c r="B37" s="8" t="s">
        <v>91</v>
      </c>
      <c r="C37" s="9" t="s">
        <v>16</v>
      </c>
      <c r="D37" s="10" t="s">
        <v>17</v>
      </c>
      <c r="E37" s="19" t="s">
        <v>25</v>
      </c>
      <c r="F37" s="16">
        <v>2</v>
      </c>
      <c r="G37" s="16">
        <v>4</v>
      </c>
      <c r="H37" s="16">
        <v>6</v>
      </c>
      <c r="I37" s="16">
        <v>0</v>
      </c>
      <c r="J37" s="12">
        <f t="shared" si="2"/>
        <v>12</v>
      </c>
      <c r="K37" s="13">
        <f t="shared" si="4"/>
        <v>0.21818181818181817</v>
      </c>
      <c r="L37" s="17" t="s">
        <v>37</v>
      </c>
    </row>
    <row r="38" spans="1:12" x14ac:dyDescent="0.3">
      <c r="A38" s="18" t="s">
        <v>92</v>
      </c>
      <c r="B38" s="8" t="s">
        <v>93</v>
      </c>
      <c r="C38" s="9" t="s">
        <v>16</v>
      </c>
      <c r="D38" s="10" t="s">
        <v>17</v>
      </c>
      <c r="E38" s="19" t="s">
        <v>25</v>
      </c>
      <c r="F38" s="16">
        <v>2</v>
      </c>
      <c r="G38" s="16">
        <v>3</v>
      </c>
      <c r="H38" s="16">
        <v>5</v>
      </c>
      <c r="I38" s="16">
        <v>2</v>
      </c>
      <c r="J38" s="12">
        <f t="shared" si="2"/>
        <v>12</v>
      </c>
      <c r="K38" s="13">
        <f t="shared" si="4"/>
        <v>0.21818181818181817</v>
      </c>
      <c r="L38" s="17" t="s">
        <v>37</v>
      </c>
    </row>
    <row r="39" spans="1:12" x14ac:dyDescent="0.3">
      <c r="A39" s="18" t="s">
        <v>94</v>
      </c>
      <c r="B39" s="8" t="s">
        <v>95</v>
      </c>
      <c r="C39" s="9" t="s">
        <v>33</v>
      </c>
      <c r="D39" s="10" t="s">
        <v>17</v>
      </c>
      <c r="E39" s="7" t="s">
        <v>18</v>
      </c>
      <c r="F39" s="16">
        <v>4</v>
      </c>
      <c r="G39" s="16">
        <v>1</v>
      </c>
      <c r="H39" s="16">
        <v>6</v>
      </c>
      <c r="I39" s="16">
        <v>0</v>
      </c>
      <c r="J39" s="12">
        <f t="shared" si="2"/>
        <v>11</v>
      </c>
      <c r="K39" s="13">
        <f t="shared" si="4"/>
        <v>0.2</v>
      </c>
      <c r="L39" s="17" t="s">
        <v>37</v>
      </c>
    </row>
    <row r="40" spans="1:12" x14ac:dyDescent="0.3">
      <c r="A40" s="18" t="s">
        <v>96</v>
      </c>
      <c r="B40" s="8" t="s">
        <v>97</v>
      </c>
      <c r="C40" s="9" t="s">
        <v>16</v>
      </c>
      <c r="D40" s="10" t="s">
        <v>17</v>
      </c>
      <c r="E40" s="7" t="s">
        <v>18</v>
      </c>
      <c r="F40" s="16">
        <v>4</v>
      </c>
      <c r="G40" s="16">
        <v>4</v>
      </c>
      <c r="H40" s="16">
        <v>0</v>
      </c>
      <c r="I40" s="16">
        <v>2</v>
      </c>
      <c r="J40" s="12">
        <f t="shared" si="2"/>
        <v>10</v>
      </c>
      <c r="K40" s="13">
        <f t="shared" si="4"/>
        <v>0.18181818181818182</v>
      </c>
      <c r="L40" s="17" t="s">
        <v>37</v>
      </c>
    </row>
    <row r="41" spans="1:12" x14ac:dyDescent="0.3">
      <c r="A41" s="18" t="s">
        <v>98</v>
      </c>
      <c r="B41" s="8" t="s">
        <v>99</v>
      </c>
      <c r="C41" s="9" t="s">
        <v>30</v>
      </c>
      <c r="D41" s="10" t="s">
        <v>17</v>
      </c>
      <c r="E41" s="7" t="s">
        <v>18</v>
      </c>
      <c r="F41" s="16">
        <v>3</v>
      </c>
      <c r="G41" s="16">
        <v>4</v>
      </c>
      <c r="H41" s="16">
        <v>0</v>
      </c>
      <c r="I41" s="16">
        <v>3</v>
      </c>
      <c r="J41" s="12">
        <f t="shared" si="2"/>
        <v>10</v>
      </c>
      <c r="K41" s="13">
        <f t="shared" si="4"/>
        <v>0.18181818181818182</v>
      </c>
      <c r="L41" s="17" t="s">
        <v>37</v>
      </c>
    </row>
    <row r="42" spans="1:12" x14ac:dyDescent="0.3">
      <c r="A42" s="18" t="s">
        <v>100</v>
      </c>
      <c r="B42" s="8" t="s">
        <v>101</v>
      </c>
      <c r="C42" s="9" t="s">
        <v>30</v>
      </c>
      <c r="D42" s="10" t="s">
        <v>17</v>
      </c>
      <c r="E42" s="19" t="s">
        <v>25</v>
      </c>
      <c r="F42" s="16">
        <v>2</v>
      </c>
      <c r="G42" s="16">
        <v>2</v>
      </c>
      <c r="H42" s="16">
        <v>6</v>
      </c>
      <c r="I42" s="16">
        <v>0</v>
      </c>
      <c r="J42" s="12">
        <f t="shared" si="2"/>
        <v>10</v>
      </c>
      <c r="K42" s="13">
        <f t="shared" si="4"/>
        <v>0.18181818181818182</v>
      </c>
      <c r="L42" s="17" t="s">
        <v>37</v>
      </c>
    </row>
    <row r="43" spans="1:12" x14ac:dyDescent="0.3">
      <c r="A43" s="18" t="s">
        <v>102</v>
      </c>
      <c r="B43" s="8" t="s">
        <v>103</v>
      </c>
      <c r="C43" s="9" t="s">
        <v>16</v>
      </c>
      <c r="D43" s="10" t="s">
        <v>17</v>
      </c>
      <c r="E43" s="19" t="s">
        <v>25</v>
      </c>
      <c r="F43" s="16">
        <v>0</v>
      </c>
      <c r="G43" s="16">
        <v>5</v>
      </c>
      <c r="H43" s="16">
        <v>3</v>
      </c>
      <c r="I43" s="16">
        <v>2</v>
      </c>
      <c r="J43" s="12">
        <f t="shared" si="2"/>
        <v>10</v>
      </c>
      <c r="K43" s="13">
        <f t="shared" si="4"/>
        <v>0.18181818181818182</v>
      </c>
      <c r="L43" s="17" t="s">
        <v>37</v>
      </c>
    </row>
    <row r="44" spans="1:12" x14ac:dyDescent="0.3">
      <c r="A44" s="18" t="s">
        <v>104</v>
      </c>
      <c r="B44" s="8" t="s">
        <v>105</v>
      </c>
      <c r="C44" s="9" t="s">
        <v>33</v>
      </c>
      <c r="D44" s="10" t="s">
        <v>17</v>
      </c>
      <c r="E44" s="7" t="s">
        <v>18</v>
      </c>
      <c r="F44" s="16">
        <v>1</v>
      </c>
      <c r="G44" s="16">
        <v>2</v>
      </c>
      <c r="H44" s="16">
        <v>6</v>
      </c>
      <c r="I44" s="16">
        <v>0</v>
      </c>
      <c r="J44" s="12">
        <f t="shared" si="2"/>
        <v>9</v>
      </c>
      <c r="K44" s="13">
        <f t="shared" si="4"/>
        <v>0.16363636363636364</v>
      </c>
      <c r="L44" s="17" t="s">
        <v>37</v>
      </c>
    </row>
    <row r="45" spans="1:12" x14ac:dyDescent="0.3">
      <c r="A45" s="18" t="s">
        <v>106</v>
      </c>
      <c r="B45" s="8" t="s">
        <v>107</v>
      </c>
      <c r="C45" s="9" t="s">
        <v>30</v>
      </c>
      <c r="D45" s="10" t="s">
        <v>17</v>
      </c>
      <c r="E45" s="22" t="s">
        <v>25</v>
      </c>
      <c r="F45" s="16">
        <v>2</v>
      </c>
      <c r="G45" s="16">
        <v>4</v>
      </c>
      <c r="H45" s="16">
        <v>2</v>
      </c>
      <c r="I45" s="16">
        <v>1</v>
      </c>
      <c r="J45" s="12">
        <f t="shared" si="2"/>
        <v>9</v>
      </c>
      <c r="K45" s="13">
        <f t="shared" si="4"/>
        <v>0.16363636363636364</v>
      </c>
      <c r="L45" s="17" t="s">
        <v>37</v>
      </c>
    </row>
    <row r="46" spans="1:12" x14ac:dyDescent="0.3">
      <c r="A46" s="18" t="s">
        <v>108</v>
      </c>
      <c r="B46" s="8" t="s">
        <v>109</v>
      </c>
      <c r="C46" s="9" t="s">
        <v>16</v>
      </c>
      <c r="D46" s="10" t="s">
        <v>17</v>
      </c>
      <c r="E46" s="19" t="s">
        <v>25</v>
      </c>
      <c r="F46" s="16">
        <v>0</v>
      </c>
      <c r="G46" s="16">
        <v>5</v>
      </c>
      <c r="H46" s="16">
        <v>3</v>
      </c>
      <c r="I46" s="16">
        <v>1</v>
      </c>
      <c r="J46" s="12">
        <f t="shared" si="2"/>
        <v>9</v>
      </c>
      <c r="K46" s="13">
        <f t="shared" si="4"/>
        <v>0.16363636363636364</v>
      </c>
      <c r="L46" s="17" t="s">
        <v>37</v>
      </c>
    </row>
    <row r="47" spans="1:12" x14ac:dyDescent="0.3">
      <c r="A47" s="18" t="s">
        <v>110</v>
      </c>
      <c r="B47" s="8" t="s">
        <v>111</v>
      </c>
      <c r="C47" s="9" t="s">
        <v>16</v>
      </c>
      <c r="D47" s="10" t="s">
        <v>17</v>
      </c>
      <c r="E47" s="19" t="s">
        <v>25</v>
      </c>
      <c r="F47" s="16">
        <v>1</v>
      </c>
      <c r="G47" s="16">
        <v>3</v>
      </c>
      <c r="H47" s="16">
        <v>5</v>
      </c>
      <c r="I47" s="16">
        <v>0</v>
      </c>
      <c r="J47" s="12">
        <f t="shared" si="2"/>
        <v>9</v>
      </c>
      <c r="K47" s="13">
        <f t="shared" si="4"/>
        <v>0.16363636363636364</v>
      </c>
      <c r="L47" s="17" t="s">
        <v>37</v>
      </c>
    </row>
    <row r="48" spans="1:12" x14ac:dyDescent="0.3">
      <c r="A48" s="18" t="s">
        <v>112</v>
      </c>
      <c r="B48" s="8" t="s">
        <v>113</v>
      </c>
      <c r="C48" s="9" t="s">
        <v>16</v>
      </c>
      <c r="D48" s="10" t="s">
        <v>17</v>
      </c>
      <c r="E48" s="19" t="s">
        <v>25</v>
      </c>
      <c r="F48" s="16">
        <v>1</v>
      </c>
      <c r="G48" s="16">
        <v>4</v>
      </c>
      <c r="H48" s="16">
        <v>4</v>
      </c>
      <c r="I48" s="16">
        <v>0</v>
      </c>
      <c r="J48" s="12">
        <f t="shared" si="2"/>
        <v>9</v>
      </c>
      <c r="K48" s="13">
        <f t="shared" si="4"/>
        <v>0.16363636363636364</v>
      </c>
      <c r="L48" s="17" t="s">
        <v>37</v>
      </c>
    </row>
    <row r="49" spans="1:12" x14ac:dyDescent="0.3">
      <c r="A49" s="18" t="s">
        <v>114</v>
      </c>
      <c r="B49" s="8" t="s">
        <v>115</v>
      </c>
      <c r="C49" s="9" t="s">
        <v>36</v>
      </c>
      <c r="D49" s="10" t="s">
        <v>17</v>
      </c>
      <c r="E49" s="7" t="s">
        <v>18</v>
      </c>
      <c r="F49" s="16">
        <v>2</v>
      </c>
      <c r="G49" s="16">
        <v>2</v>
      </c>
      <c r="H49" s="16">
        <v>4</v>
      </c>
      <c r="I49" s="16">
        <v>0</v>
      </c>
      <c r="J49" s="12">
        <f t="shared" si="2"/>
        <v>8</v>
      </c>
      <c r="K49" s="13">
        <f t="shared" si="4"/>
        <v>0.14545454545454545</v>
      </c>
      <c r="L49" s="17" t="s">
        <v>37</v>
      </c>
    </row>
    <row r="50" spans="1:12" x14ac:dyDescent="0.3">
      <c r="A50" s="18" t="s">
        <v>116</v>
      </c>
      <c r="B50" s="8" t="s">
        <v>117</v>
      </c>
      <c r="C50" s="9" t="s">
        <v>30</v>
      </c>
      <c r="D50" s="10" t="s">
        <v>17</v>
      </c>
      <c r="E50" s="19" t="s">
        <v>25</v>
      </c>
      <c r="F50" s="16">
        <v>2</v>
      </c>
      <c r="G50" s="16">
        <v>5</v>
      </c>
      <c r="H50" s="16">
        <v>0</v>
      </c>
      <c r="I50" s="16">
        <v>0</v>
      </c>
      <c r="J50" s="12">
        <f t="shared" si="2"/>
        <v>7</v>
      </c>
      <c r="K50" s="13">
        <f t="shared" si="4"/>
        <v>0.12727272727272726</v>
      </c>
      <c r="L50" s="17" t="s">
        <v>37</v>
      </c>
    </row>
    <row r="51" spans="1:12" x14ac:dyDescent="0.3">
      <c r="A51" s="18" t="s">
        <v>118</v>
      </c>
      <c r="B51" s="8" t="s">
        <v>119</v>
      </c>
      <c r="C51" s="9" t="s">
        <v>16</v>
      </c>
      <c r="D51" s="10" t="s">
        <v>17</v>
      </c>
      <c r="E51" s="19" t="s">
        <v>25</v>
      </c>
      <c r="F51" s="16">
        <v>2</v>
      </c>
      <c r="G51" s="16">
        <v>4</v>
      </c>
      <c r="H51" s="16">
        <v>0</v>
      </c>
      <c r="I51" s="16">
        <v>1</v>
      </c>
      <c r="J51" s="12">
        <f t="shared" si="2"/>
        <v>7</v>
      </c>
      <c r="K51" s="13">
        <f t="shared" si="4"/>
        <v>0.12727272727272726</v>
      </c>
      <c r="L51" s="17" t="s">
        <v>37</v>
      </c>
    </row>
    <row r="52" spans="1:12" x14ac:dyDescent="0.3">
      <c r="A52" s="18" t="s">
        <v>120</v>
      </c>
      <c r="B52" s="8" t="s">
        <v>121</v>
      </c>
      <c r="C52" s="9" t="s">
        <v>30</v>
      </c>
      <c r="D52" s="10" t="s">
        <v>17</v>
      </c>
      <c r="E52" s="7" t="s">
        <v>18</v>
      </c>
      <c r="F52" s="16">
        <v>0</v>
      </c>
      <c r="G52" s="16">
        <v>0</v>
      </c>
      <c r="H52" s="16">
        <v>0</v>
      </c>
      <c r="I52" s="16">
        <v>5</v>
      </c>
      <c r="J52" s="12">
        <f t="shared" si="2"/>
        <v>5</v>
      </c>
      <c r="K52" s="13">
        <f t="shared" si="4"/>
        <v>9.0909090909090912E-2</v>
      </c>
      <c r="L52" s="17" t="s">
        <v>37</v>
      </c>
    </row>
    <row r="53" spans="1:12" x14ac:dyDescent="0.3">
      <c r="A53" s="18" t="s">
        <v>122</v>
      </c>
      <c r="B53" s="8" t="s">
        <v>123</v>
      </c>
      <c r="C53" s="9" t="s">
        <v>30</v>
      </c>
      <c r="D53" s="10" t="s">
        <v>17</v>
      </c>
      <c r="E53" s="7" t="s">
        <v>18</v>
      </c>
      <c r="F53" s="16">
        <v>0</v>
      </c>
      <c r="G53" s="16">
        <v>0</v>
      </c>
      <c r="H53" s="16">
        <v>0</v>
      </c>
      <c r="I53" s="16">
        <v>5</v>
      </c>
      <c r="J53" s="12">
        <f t="shared" si="2"/>
        <v>5</v>
      </c>
      <c r="K53" s="13">
        <f t="shared" si="4"/>
        <v>9.0909090909090912E-2</v>
      </c>
      <c r="L53" s="17" t="s">
        <v>37</v>
      </c>
    </row>
    <row r="54" spans="1:12" x14ac:dyDescent="0.3">
      <c r="A54" s="18" t="s">
        <v>124</v>
      </c>
      <c r="B54" s="8" t="s">
        <v>125</v>
      </c>
      <c r="C54" s="9" t="s">
        <v>30</v>
      </c>
      <c r="D54" s="10" t="s">
        <v>17</v>
      </c>
      <c r="E54" s="19" t="s">
        <v>25</v>
      </c>
      <c r="F54" s="16">
        <v>1</v>
      </c>
      <c r="G54" s="16">
        <v>4</v>
      </c>
      <c r="H54" s="16">
        <v>0</v>
      </c>
      <c r="I54" s="16">
        <v>0</v>
      </c>
      <c r="J54" s="12">
        <f t="shared" si="2"/>
        <v>5</v>
      </c>
      <c r="K54" s="13">
        <f t="shared" si="4"/>
        <v>9.0909090909090912E-2</v>
      </c>
      <c r="L54" s="17" t="s">
        <v>37</v>
      </c>
    </row>
    <row r="55" spans="1:12" x14ac:dyDescent="0.3">
      <c r="A55" s="18" t="s">
        <v>126</v>
      </c>
      <c r="B55" s="8" t="s">
        <v>127</v>
      </c>
      <c r="C55" s="9" t="s">
        <v>16</v>
      </c>
      <c r="D55" s="10" t="s">
        <v>17</v>
      </c>
      <c r="E55" s="19" t="s">
        <v>25</v>
      </c>
      <c r="F55" s="16">
        <v>1</v>
      </c>
      <c r="G55" s="16">
        <v>2</v>
      </c>
      <c r="H55" s="16">
        <v>0</v>
      </c>
      <c r="I55" s="16">
        <v>0</v>
      </c>
      <c r="J55" s="12">
        <f t="shared" si="2"/>
        <v>3</v>
      </c>
      <c r="K55" s="13">
        <f t="shared" si="4"/>
        <v>5.4545454545454543E-2</v>
      </c>
      <c r="L55" s="17" t="s">
        <v>37</v>
      </c>
    </row>
    <row r="56" spans="1:12" x14ac:dyDescent="0.3">
      <c r="A56" s="18" t="s">
        <v>128</v>
      </c>
      <c r="B56" s="8" t="s">
        <v>129</v>
      </c>
      <c r="C56" s="9" t="s">
        <v>16</v>
      </c>
      <c r="D56" s="10" t="s">
        <v>17</v>
      </c>
      <c r="E56" s="19" t="s">
        <v>25</v>
      </c>
      <c r="F56" s="16">
        <v>0</v>
      </c>
      <c r="G56" s="16">
        <v>1</v>
      </c>
      <c r="H56" s="16">
        <v>0</v>
      </c>
      <c r="I56" s="16">
        <v>1</v>
      </c>
      <c r="J56" s="12">
        <f t="shared" si="2"/>
        <v>2</v>
      </c>
      <c r="K56" s="13">
        <f t="shared" si="4"/>
        <v>3.6363636363636362E-2</v>
      </c>
      <c r="L56" s="17" t="s">
        <v>37</v>
      </c>
    </row>
    <row r="57" spans="1:12" x14ac:dyDescent="0.3">
      <c r="A57" s="18" t="s">
        <v>130</v>
      </c>
      <c r="B57" s="8" t="s">
        <v>131</v>
      </c>
      <c r="C57" s="9" t="s">
        <v>16</v>
      </c>
      <c r="D57" s="10" t="s">
        <v>17</v>
      </c>
      <c r="E57" s="7" t="s">
        <v>18</v>
      </c>
      <c r="F57" s="16">
        <v>0</v>
      </c>
      <c r="G57" s="16">
        <v>1</v>
      </c>
      <c r="H57" s="16">
        <v>0</v>
      </c>
      <c r="I57" s="16">
        <v>0</v>
      </c>
      <c r="J57" s="12">
        <f t="shared" si="2"/>
        <v>1</v>
      </c>
      <c r="K57" s="13">
        <f t="shared" si="4"/>
        <v>1.8181818181818181E-2</v>
      </c>
      <c r="L57" s="17" t="s">
        <v>37</v>
      </c>
    </row>
  </sheetData>
  <sortState ref="A4:K57">
    <sortCondition descending="1" ref="K4:K57"/>
  </sortState>
  <mergeCells count="2">
    <mergeCell ref="A1:L1"/>
    <mergeCell ref="A3:L3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L17"/>
  <sheetViews>
    <sheetView topLeftCell="C1" zoomScale="90" workbookViewId="0">
      <selection activeCell="E27" sqref="E27"/>
    </sheetView>
  </sheetViews>
  <sheetFormatPr defaultColWidth="9.109375" defaultRowHeight="15.6" x14ac:dyDescent="0.3"/>
  <cols>
    <col min="1" max="1" width="36.6640625" style="1" bestFit="1" customWidth="1"/>
    <col min="2" max="2" width="8.44140625" style="1" bestFit="1" customWidth="1"/>
    <col min="3" max="3" width="9.109375" style="1"/>
    <col min="4" max="4" width="40.77734375" style="1" customWidth="1"/>
    <col min="5" max="5" width="31" style="1" bestFit="1" customWidth="1"/>
    <col min="6" max="6" width="17.33203125" style="1" customWidth="1"/>
    <col min="7" max="7" width="11.109375" style="1" customWidth="1"/>
    <col min="8" max="8" width="25" style="1" bestFit="1" customWidth="1"/>
    <col min="9" max="9" width="15.33203125" style="1" customWidth="1"/>
    <col min="10" max="11" width="9.109375" style="1"/>
    <col min="12" max="12" width="12.88671875" style="1" bestFit="1" customWidth="1"/>
    <col min="13" max="16384" width="9.109375" style="1"/>
  </cols>
  <sheetData>
    <row r="1" spans="1:12" ht="22.8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6" t="s">
        <v>11</v>
      </c>
      <c r="L2" s="2" t="s">
        <v>12</v>
      </c>
    </row>
    <row r="3" spans="1:12" x14ac:dyDescent="0.3">
      <c r="A3" s="55" t="s">
        <v>132</v>
      </c>
      <c r="B3" s="55"/>
      <c r="C3" s="55"/>
      <c r="D3" s="55"/>
      <c r="E3" s="55"/>
      <c r="F3" s="56"/>
      <c r="G3" s="56"/>
      <c r="H3" s="56"/>
      <c r="I3" s="56"/>
      <c r="J3" s="55"/>
      <c r="K3" s="55"/>
      <c r="L3" s="55"/>
    </row>
    <row r="4" spans="1:12" x14ac:dyDescent="0.3">
      <c r="A4" s="7" t="s">
        <v>133</v>
      </c>
      <c r="B4" s="8" t="s">
        <v>134</v>
      </c>
      <c r="C4" s="23" t="s">
        <v>135</v>
      </c>
      <c r="D4" s="24" t="s">
        <v>17</v>
      </c>
      <c r="E4" s="7" t="s">
        <v>136</v>
      </c>
      <c r="F4" s="11">
        <v>2</v>
      </c>
      <c r="G4" s="11">
        <v>7</v>
      </c>
      <c r="H4" s="11">
        <v>15</v>
      </c>
      <c r="I4" s="11">
        <v>13</v>
      </c>
      <c r="J4" s="12">
        <f t="shared" ref="J4:J9" si="0">SUM(F4:I4)</f>
        <v>37</v>
      </c>
      <c r="K4" s="13">
        <f t="shared" ref="K4:K9" si="1">J4/55</f>
        <v>0.67272727272727273</v>
      </c>
      <c r="L4" s="14" t="s">
        <v>19</v>
      </c>
    </row>
    <row r="5" spans="1:12" x14ac:dyDescent="0.3">
      <c r="A5" s="15" t="s">
        <v>137</v>
      </c>
      <c r="B5" s="8" t="s">
        <v>138</v>
      </c>
      <c r="C5" s="25" t="s">
        <v>139</v>
      </c>
      <c r="D5" s="24" t="s">
        <v>17</v>
      </c>
      <c r="E5" s="26" t="s">
        <v>136</v>
      </c>
      <c r="F5" s="16">
        <v>3</v>
      </c>
      <c r="G5" s="16">
        <v>3</v>
      </c>
      <c r="H5" s="16">
        <v>19</v>
      </c>
      <c r="I5" s="16">
        <v>8</v>
      </c>
      <c r="J5" s="12">
        <f t="shared" si="0"/>
        <v>33</v>
      </c>
      <c r="K5" s="13">
        <f t="shared" si="1"/>
        <v>0.6</v>
      </c>
      <c r="L5" s="14" t="s">
        <v>22</v>
      </c>
    </row>
    <row r="6" spans="1:12" x14ac:dyDescent="0.3">
      <c r="A6" s="20" t="s">
        <v>140</v>
      </c>
      <c r="B6" s="8" t="s">
        <v>141</v>
      </c>
      <c r="C6" s="25" t="s">
        <v>142</v>
      </c>
      <c r="D6" s="24" t="s">
        <v>17</v>
      </c>
      <c r="E6" s="15" t="s">
        <v>143</v>
      </c>
      <c r="F6" s="16">
        <v>5</v>
      </c>
      <c r="G6" s="16">
        <v>5</v>
      </c>
      <c r="H6" s="16">
        <v>10</v>
      </c>
      <c r="I6" s="16">
        <v>13</v>
      </c>
      <c r="J6" s="12">
        <f t="shared" si="0"/>
        <v>33</v>
      </c>
      <c r="K6" s="13">
        <f t="shared" si="1"/>
        <v>0.6</v>
      </c>
      <c r="L6" s="14" t="s">
        <v>22</v>
      </c>
    </row>
    <row r="7" spans="1:12" x14ac:dyDescent="0.3">
      <c r="A7" s="15" t="s">
        <v>144</v>
      </c>
      <c r="B7" s="8" t="s">
        <v>145</v>
      </c>
      <c r="C7" s="25" t="s">
        <v>142</v>
      </c>
      <c r="D7" s="24" t="s">
        <v>17</v>
      </c>
      <c r="E7" s="26" t="s">
        <v>143</v>
      </c>
      <c r="F7" s="16">
        <v>5</v>
      </c>
      <c r="G7" s="16">
        <v>7</v>
      </c>
      <c r="H7" s="16">
        <v>8</v>
      </c>
      <c r="I7" s="16">
        <v>12</v>
      </c>
      <c r="J7" s="12">
        <f t="shared" si="0"/>
        <v>32</v>
      </c>
      <c r="K7" s="13">
        <f t="shared" si="1"/>
        <v>0.58181818181818179</v>
      </c>
      <c r="L7" s="14" t="s">
        <v>22</v>
      </c>
    </row>
    <row r="8" spans="1:12" x14ac:dyDescent="0.3">
      <c r="A8" s="15" t="s">
        <v>146</v>
      </c>
      <c r="B8" s="8" t="s">
        <v>147</v>
      </c>
      <c r="C8" s="25" t="s">
        <v>135</v>
      </c>
      <c r="D8" s="24" t="s">
        <v>17</v>
      </c>
      <c r="E8" s="26" t="s">
        <v>136</v>
      </c>
      <c r="F8" s="16">
        <v>3</v>
      </c>
      <c r="G8" s="16">
        <v>5</v>
      </c>
      <c r="H8" s="16">
        <v>13</v>
      </c>
      <c r="I8" s="16">
        <v>11</v>
      </c>
      <c r="J8" s="12">
        <f t="shared" si="0"/>
        <v>32</v>
      </c>
      <c r="K8" s="13">
        <f t="shared" si="1"/>
        <v>0.58181818181818179</v>
      </c>
      <c r="L8" s="14" t="s">
        <v>22</v>
      </c>
    </row>
    <row r="9" spans="1:12" x14ac:dyDescent="0.3">
      <c r="A9" s="18" t="s">
        <v>148</v>
      </c>
      <c r="B9" s="8" t="s">
        <v>149</v>
      </c>
      <c r="C9" s="27" t="s">
        <v>142</v>
      </c>
      <c r="D9" s="24" t="s">
        <v>17</v>
      </c>
      <c r="E9" s="20" t="s">
        <v>143</v>
      </c>
      <c r="F9" s="16">
        <v>5</v>
      </c>
      <c r="G9" s="16">
        <v>2</v>
      </c>
      <c r="H9" s="16">
        <v>14</v>
      </c>
      <c r="I9" s="16">
        <v>11</v>
      </c>
      <c r="J9" s="12">
        <f t="shared" si="0"/>
        <v>32</v>
      </c>
      <c r="K9" s="13">
        <f t="shared" si="1"/>
        <v>0.58181818181818179</v>
      </c>
      <c r="L9" s="14" t="s">
        <v>22</v>
      </c>
    </row>
    <row r="10" spans="1:12" x14ac:dyDescent="0.3">
      <c r="A10" s="20" t="s">
        <v>150</v>
      </c>
      <c r="B10" s="8" t="s">
        <v>151</v>
      </c>
      <c r="C10" s="25" t="s">
        <v>139</v>
      </c>
      <c r="D10" s="24" t="s">
        <v>17</v>
      </c>
      <c r="E10" s="15" t="s">
        <v>143</v>
      </c>
      <c r="F10" s="16">
        <v>4</v>
      </c>
      <c r="G10" s="16">
        <v>5</v>
      </c>
      <c r="H10" s="16">
        <v>13</v>
      </c>
      <c r="I10" s="16">
        <v>5</v>
      </c>
      <c r="J10" s="12">
        <f t="shared" ref="J10:J17" si="2">SUM(F10:I10)</f>
        <v>27</v>
      </c>
      <c r="K10" s="13">
        <f t="shared" ref="K10:K17" si="3">J10/55</f>
        <v>0.49090909090909091</v>
      </c>
      <c r="L10" s="14" t="s">
        <v>37</v>
      </c>
    </row>
    <row r="11" spans="1:12" x14ac:dyDescent="0.3">
      <c r="A11" s="7" t="s">
        <v>152</v>
      </c>
      <c r="B11" s="8" t="s">
        <v>153</v>
      </c>
      <c r="C11" s="23" t="s">
        <v>142</v>
      </c>
      <c r="D11" s="24" t="s">
        <v>17</v>
      </c>
      <c r="E11" s="7" t="s">
        <v>136</v>
      </c>
      <c r="F11" s="11">
        <v>1</v>
      </c>
      <c r="G11" s="11">
        <v>3</v>
      </c>
      <c r="H11" s="11">
        <v>13</v>
      </c>
      <c r="I11" s="11">
        <v>3</v>
      </c>
      <c r="J11" s="12">
        <f t="shared" si="2"/>
        <v>20</v>
      </c>
      <c r="K11" s="13">
        <f t="shared" si="3"/>
        <v>0.36363636363636365</v>
      </c>
      <c r="L11" s="14" t="s">
        <v>37</v>
      </c>
    </row>
    <row r="12" spans="1:12" x14ac:dyDescent="0.3">
      <c r="A12" s="15" t="s">
        <v>154</v>
      </c>
      <c r="B12" s="8" t="s">
        <v>155</v>
      </c>
      <c r="C12" s="25" t="s">
        <v>142</v>
      </c>
      <c r="D12" s="24" t="s">
        <v>17</v>
      </c>
      <c r="E12" s="26" t="s">
        <v>136</v>
      </c>
      <c r="F12" s="16">
        <v>2</v>
      </c>
      <c r="G12" s="16">
        <v>6</v>
      </c>
      <c r="H12" s="16">
        <v>10</v>
      </c>
      <c r="I12" s="16">
        <v>2</v>
      </c>
      <c r="J12" s="12">
        <f t="shared" si="2"/>
        <v>20</v>
      </c>
      <c r="K12" s="13">
        <f t="shared" si="3"/>
        <v>0.36363636363636365</v>
      </c>
      <c r="L12" s="14" t="s">
        <v>37</v>
      </c>
    </row>
    <row r="13" spans="1:12" x14ac:dyDescent="0.3">
      <c r="A13" s="7" t="s">
        <v>156</v>
      </c>
      <c r="B13" s="8" t="s">
        <v>157</v>
      </c>
      <c r="C13" s="23" t="s">
        <v>142</v>
      </c>
      <c r="D13" s="24" t="s">
        <v>17</v>
      </c>
      <c r="E13" s="7" t="s">
        <v>136</v>
      </c>
      <c r="F13" s="16">
        <v>2</v>
      </c>
      <c r="G13" s="11">
        <v>4</v>
      </c>
      <c r="H13" s="11">
        <v>7</v>
      </c>
      <c r="I13" s="11">
        <v>2</v>
      </c>
      <c r="J13" s="12">
        <f t="shared" si="2"/>
        <v>15</v>
      </c>
      <c r="K13" s="13">
        <f t="shared" si="3"/>
        <v>0.27272727272727271</v>
      </c>
      <c r="L13" s="14" t="s">
        <v>37</v>
      </c>
    </row>
    <row r="14" spans="1:12" x14ac:dyDescent="0.3">
      <c r="A14" s="15" t="s">
        <v>158</v>
      </c>
      <c r="B14" s="8" t="s">
        <v>159</v>
      </c>
      <c r="C14" s="25" t="s">
        <v>135</v>
      </c>
      <c r="D14" s="24" t="s">
        <v>17</v>
      </c>
      <c r="E14" s="26" t="s">
        <v>143</v>
      </c>
      <c r="F14" s="16">
        <v>3</v>
      </c>
      <c r="G14" s="16">
        <v>4</v>
      </c>
      <c r="H14" s="16">
        <v>5</v>
      </c>
      <c r="I14" s="16">
        <v>0</v>
      </c>
      <c r="J14" s="12">
        <f t="shared" si="2"/>
        <v>12</v>
      </c>
      <c r="K14" s="13">
        <f t="shared" si="3"/>
        <v>0.21818181818181817</v>
      </c>
      <c r="L14" s="14" t="s">
        <v>37</v>
      </c>
    </row>
    <row r="15" spans="1:12" x14ac:dyDescent="0.3">
      <c r="A15" s="15" t="s">
        <v>160</v>
      </c>
      <c r="B15" s="8" t="s">
        <v>161</v>
      </c>
      <c r="C15" s="25" t="s">
        <v>135</v>
      </c>
      <c r="D15" s="24" t="s">
        <v>17</v>
      </c>
      <c r="E15" s="26" t="s">
        <v>143</v>
      </c>
      <c r="F15" s="16">
        <v>3</v>
      </c>
      <c r="G15" s="16">
        <v>1</v>
      </c>
      <c r="H15" s="16">
        <v>8</v>
      </c>
      <c r="I15" s="16">
        <v>0</v>
      </c>
      <c r="J15" s="12">
        <f t="shared" si="2"/>
        <v>12</v>
      </c>
      <c r="K15" s="13">
        <f t="shared" si="3"/>
        <v>0.21818181818181817</v>
      </c>
      <c r="L15" s="14" t="s">
        <v>37</v>
      </c>
    </row>
    <row r="16" spans="1:12" x14ac:dyDescent="0.3">
      <c r="A16" s="20" t="s">
        <v>162</v>
      </c>
      <c r="B16" s="8" t="s">
        <v>163</v>
      </c>
      <c r="C16" s="25" t="s">
        <v>135</v>
      </c>
      <c r="D16" s="24" t="s">
        <v>17</v>
      </c>
      <c r="E16" s="15" t="s">
        <v>143</v>
      </c>
      <c r="F16" s="16">
        <v>2</v>
      </c>
      <c r="G16" s="16">
        <v>4</v>
      </c>
      <c r="H16" s="16">
        <v>6</v>
      </c>
      <c r="I16" s="16">
        <v>0</v>
      </c>
      <c r="J16" s="12">
        <f t="shared" si="2"/>
        <v>12</v>
      </c>
      <c r="K16" s="13">
        <f t="shared" si="3"/>
        <v>0.21818181818181817</v>
      </c>
      <c r="L16" s="14" t="s">
        <v>37</v>
      </c>
    </row>
    <row r="17" spans="1:12" x14ac:dyDescent="0.3">
      <c r="A17" s="7" t="s">
        <v>164</v>
      </c>
      <c r="B17" s="8" t="s">
        <v>165</v>
      </c>
      <c r="C17" s="23" t="s">
        <v>142</v>
      </c>
      <c r="D17" s="24" t="s">
        <v>17</v>
      </c>
      <c r="E17" s="7" t="s">
        <v>143</v>
      </c>
      <c r="F17" s="11">
        <v>2</v>
      </c>
      <c r="G17" s="11">
        <v>2</v>
      </c>
      <c r="H17" s="11">
        <v>6</v>
      </c>
      <c r="I17" s="11">
        <v>0</v>
      </c>
      <c r="J17" s="12">
        <f t="shared" si="2"/>
        <v>10</v>
      </c>
      <c r="K17" s="13">
        <f t="shared" si="3"/>
        <v>0.18181818181818182</v>
      </c>
      <c r="L17" s="14" t="s">
        <v>37</v>
      </c>
    </row>
  </sheetData>
  <sortState ref="A4:K17">
    <sortCondition descending="1" ref="K4:K17"/>
  </sortState>
  <mergeCells count="2">
    <mergeCell ref="A1:L1"/>
    <mergeCell ref="A3:L3"/>
  </mergeCells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L20"/>
  <sheetViews>
    <sheetView zoomScale="90" workbookViewId="0">
      <selection activeCell="D2" sqref="D2"/>
    </sheetView>
  </sheetViews>
  <sheetFormatPr defaultColWidth="9.109375" defaultRowHeight="15.6" x14ac:dyDescent="0.3"/>
  <cols>
    <col min="1" max="1" width="37.88671875" style="1" customWidth="1"/>
    <col min="2" max="2" width="8.44140625" style="1" bestFit="1" customWidth="1"/>
    <col min="3" max="3" width="9.109375" style="1"/>
    <col min="4" max="4" width="39.33203125" style="1" bestFit="1" customWidth="1"/>
    <col min="5" max="5" width="34.33203125" style="1" customWidth="1"/>
    <col min="6" max="6" width="17.33203125" style="1" customWidth="1"/>
    <col min="7" max="7" width="11.109375" style="1" customWidth="1"/>
    <col min="8" max="8" width="27.109375" style="1" customWidth="1"/>
    <col min="9" max="9" width="15.33203125" style="1" customWidth="1"/>
    <col min="10" max="11" width="9.109375" style="1"/>
    <col min="12" max="12" width="12.88671875" style="1" bestFit="1" customWidth="1"/>
    <col min="13" max="16384" width="9.109375" style="1"/>
  </cols>
  <sheetData>
    <row r="1" spans="1:12" ht="22.8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5.6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6" t="s">
        <v>11</v>
      </c>
      <c r="L2" s="2" t="s">
        <v>12</v>
      </c>
    </row>
    <row r="3" spans="1:12" x14ac:dyDescent="0.3">
      <c r="A3" s="55" t="s">
        <v>166</v>
      </c>
      <c r="B3" s="55"/>
      <c r="C3" s="55"/>
      <c r="D3" s="55"/>
      <c r="E3" s="55"/>
      <c r="F3" s="56"/>
      <c r="G3" s="56"/>
      <c r="H3" s="56"/>
      <c r="I3" s="56"/>
      <c r="J3" s="55"/>
      <c r="K3" s="55"/>
      <c r="L3" s="55"/>
    </row>
    <row r="4" spans="1:12" x14ac:dyDescent="0.3">
      <c r="A4" s="15" t="s">
        <v>167</v>
      </c>
      <c r="B4" s="8" t="s">
        <v>168</v>
      </c>
      <c r="C4" s="25" t="s">
        <v>169</v>
      </c>
      <c r="D4" s="24" t="s">
        <v>17</v>
      </c>
      <c r="E4" s="26" t="s">
        <v>136</v>
      </c>
      <c r="F4" s="11">
        <v>4</v>
      </c>
      <c r="G4" s="11">
        <v>10</v>
      </c>
      <c r="H4" s="16">
        <v>14</v>
      </c>
      <c r="I4" s="16">
        <v>10</v>
      </c>
      <c r="J4" s="12">
        <f t="shared" ref="J4:J9" si="0">SUM(F4:I4)</f>
        <v>38</v>
      </c>
      <c r="K4" s="13">
        <f t="shared" ref="K4:K9" si="1">J4/42</f>
        <v>0.90476190476190477</v>
      </c>
      <c r="L4" s="28" t="s">
        <v>170</v>
      </c>
    </row>
    <row r="5" spans="1:12" x14ac:dyDescent="0.3">
      <c r="A5" s="7" t="s">
        <v>171</v>
      </c>
      <c r="B5" s="8" t="s">
        <v>172</v>
      </c>
      <c r="C5" s="23" t="s">
        <v>169</v>
      </c>
      <c r="D5" s="24" t="s">
        <v>17</v>
      </c>
      <c r="E5" s="7" t="s">
        <v>18</v>
      </c>
      <c r="F5" s="11">
        <v>4</v>
      </c>
      <c r="G5" s="11">
        <v>8</v>
      </c>
      <c r="H5" s="11">
        <v>15</v>
      </c>
      <c r="I5" s="11">
        <v>7</v>
      </c>
      <c r="J5" s="12">
        <f t="shared" si="0"/>
        <v>34</v>
      </c>
      <c r="K5" s="13">
        <f t="shared" si="1"/>
        <v>0.80952380952380953</v>
      </c>
      <c r="L5" s="28" t="s">
        <v>173</v>
      </c>
    </row>
    <row r="6" spans="1:12" x14ac:dyDescent="0.3">
      <c r="A6" s="20" t="s">
        <v>174</v>
      </c>
      <c r="B6" s="8" t="s">
        <v>175</v>
      </c>
      <c r="C6" s="25" t="s">
        <v>169</v>
      </c>
      <c r="D6" s="24" t="s">
        <v>17</v>
      </c>
      <c r="E6" s="15" t="s">
        <v>136</v>
      </c>
      <c r="F6" s="16">
        <v>6</v>
      </c>
      <c r="G6" s="16">
        <v>7</v>
      </c>
      <c r="H6" s="16">
        <v>9</v>
      </c>
      <c r="I6" s="16">
        <v>7</v>
      </c>
      <c r="J6" s="12">
        <f t="shared" si="0"/>
        <v>29</v>
      </c>
      <c r="K6" s="13">
        <f t="shared" si="1"/>
        <v>0.69047619047619047</v>
      </c>
      <c r="L6" s="28" t="s">
        <v>173</v>
      </c>
    </row>
    <row r="7" spans="1:12" x14ac:dyDescent="0.3">
      <c r="A7" s="7" t="s">
        <v>176</v>
      </c>
      <c r="B7" s="8" t="s">
        <v>177</v>
      </c>
      <c r="C7" s="23" t="s">
        <v>169</v>
      </c>
      <c r="D7" s="24" t="s">
        <v>17</v>
      </c>
      <c r="E7" s="7" t="s">
        <v>136</v>
      </c>
      <c r="F7" s="11">
        <v>4</v>
      </c>
      <c r="G7" s="11">
        <v>6</v>
      </c>
      <c r="H7" s="11">
        <v>10</v>
      </c>
      <c r="I7" s="11">
        <v>5</v>
      </c>
      <c r="J7" s="12">
        <f t="shared" si="0"/>
        <v>25</v>
      </c>
      <c r="K7" s="13">
        <f t="shared" si="1"/>
        <v>0.59523809523809523</v>
      </c>
      <c r="L7" s="28" t="s">
        <v>173</v>
      </c>
    </row>
    <row r="8" spans="1:12" x14ac:dyDescent="0.3">
      <c r="A8" s="21" t="s">
        <v>178</v>
      </c>
      <c r="B8" s="8" t="s">
        <v>179</v>
      </c>
      <c r="C8" s="29" t="s">
        <v>180</v>
      </c>
      <c r="D8" s="24" t="s">
        <v>17</v>
      </c>
      <c r="E8" s="26" t="s">
        <v>136</v>
      </c>
      <c r="F8" s="16">
        <v>3</v>
      </c>
      <c r="G8" s="16">
        <v>2</v>
      </c>
      <c r="H8" s="16">
        <v>8</v>
      </c>
      <c r="I8" s="16">
        <v>6</v>
      </c>
      <c r="J8" s="12">
        <f t="shared" si="0"/>
        <v>19</v>
      </c>
      <c r="K8" s="13">
        <f t="shared" si="1"/>
        <v>0.45238095238095238</v>
      </c>
      <c r="L8" s="28" t="s">
        <v>37</v>
      </c>
    </row>
    <row r="9" spans="1:12" x14ac:dyDescent="0.3">
      <c r="A9" s="20" t="s">
        <v>181</v>
      </c>
      <c r="B9" s="8" t="s">
        <v>182</v>
      </c>
      <c r="C9" s="25" t="s">
        <v>183</v>
      </c>
      <c r="D9" s="24" t="s">
        <v>17</v>
      </c>
      <c r="E9" s="15" t="s">
        <v>136</v>
      </c>
      <c r="F9" s="16">
        <v>1</v>
      </c>
      <c r="G9" s="16">
        <v>5</v>
      </c>
      <c r="H9" s="16">
        <v>9</v>
      </c>
      <c r="I9" s="16">
        <v>3</v>
      </c>
      <c r="J9" s="12">
        <f t="shared" si="0"/>
        <v>18</v>
      </c>
      <c r="K9" s="13">
        <f t="shared" si="1"/>
        <v>0.42857142857142855</v>
      </c>
      <c r="L9" s="28" t="s">
        <v>37</v>
      </c>
    </row>
    <row r="10" spans="1:12" x14ac:dyDescent="0.3">
      <c r="A10" s="20" t="s">
        <v>184</v>
      </c>
      <c r="B10" s="8" t="s">
        <v>185</v>
      </c>
      <c r="C10" s="25" t="s">
        <v>180</v>
      </c>
      <c r="D10" s="24" t="s">
        <v>17</v>
      </c>
      <c r="E10" s="15" t="s">
        <v>18</v>
      </c>
      <c r="F10" s="16">
        <v>3</v>
      </c>
      <c r="G10" s="16">
        <v>3</v>
      </c>
      <c r="H10" s="16">
        <v>8</v>
      </c>
      <c r="I10" s="16">
        <v>4</v>
      </c>
      <c r="J10" s="12">
        <f t="shared" ref="J10:J20" si="2">SUM(F10:I10)</f>
        <v>18</v>
      </c>
      <c r="K10" s="13">
        <f t="shared" ref="K10:K20" si="3">J10/42</f>
        <v>0.42857142857142855</v>
      </c>
      <c r="L10" s="28" t="s">
        <v>37</v>
      </c>
    </row>
    <row r="11" spans="1:12" x14ac:dyDescent="0.3">
      <c r="A11" s="7" t="s">
        <v>186</v>
      </c>
      <c r="B11" s="8" t="s">
        <v>187</v>
      </c>
      <c r="C11" s="23" t="s">
        <v>180</v>
      </c>
      <c r="D11" s="24" t="s">
        <v>17</v>
      </c>
      <c r="E11" s="7" t="s">
        <v>18</v>
      </c>
      <c r="F11" s="11">
        <v>2</v>
      </c>
      <c r="G11" s="11">
        <v>3</v>
      </c>
      <c r="H11" s="11">
        <v>8</v>
      </c>
      <c r="I11" s="11">
        <v>4</v>
      </c>
      <c r="J11" s="12">
        <f t="shared" si="2"/>
        <v>17</v>
      </c>
      <c r="K11" s="13">
        <f t="shared" si="3"/>
        <v>0.40476190476190477</v>
      </c>
      <c r="L11" s="28" t="s">
        <v>37</v>
      </c>
    </row>
    <row r="12" spans="1:12" x14ac:dyDescent="0.3">
      <c r="A12" s="15" t="s">
        <v>188</v>
      </c>
      <c r="B12" s="8" t="s">
        <v>189</v>
      </c>
      <c r="C12" s="25" t="s">
        <v>180</v>
      </c>
      <c r="D12" s="24" t="s">
        <v>17</v>
      </c>
      <c r="E12" s="26" t="s">
        <v>18</v>
      </c>
      <c r="F12" s="16">
        <v>1</v>
      </c>
      <c r="G12" s="16">
        <v>7</v>
      </c>
      <c r="H12" s="16">
        <v>5</v>
      </c>
      <c r="I12" s="16">
        <v>4</v>
      </c>
      <c r="J12" s="12">
        <f t="shared" si="2"/>
        <v>17</v>
      </c>
      <c r="K12" s="13">
        <f t="shared" si="3"/>
        <v>0.40476190476190477</v>
      </c>
      <c r="L12" s="28" t="s">
        <v>37</v>
      </c>
    </row>
    <row r="13" spans="1:12" x14ac:dyDescent="0.3">
      <c r="A13" s="7" t="s">
        <v>190</v>
      </c>
      <c r="B13" s="8" t="s">
        <v>191</v>
      </c>
      <c r="C13" s="23" t="s">
        <v>180</v>
      </c>
      <c r="D13" s="24" t="s">
        <v>17</v>
      </c>
      <c r="E13" s="7" t="s">
        <v>136</v>
      </c>
      <c r="F13" s="11">
        <v>3</v>
      </c>
      <c r="G13" s="11">
        <v>3</v>
      </c>
      <c r="H13" s="11">
        <v>10</v>
      </c>
      <c r="I13" s="11">
        <v>0</v>
      </c>
      <c r="J13" s="12">
        <f t="shared" si="2"/>
        <v>16</v>
      </c>
      <c r="K13" s="13">
        <f t="shared" si="3"/>
        <v>0.38095238095238093</v>
      </c>
      <c r="L13" s="28" t="s">
        <v>37</v>
      </c>
    </row>
    <row r="14" spans="1:12" x14ac:dyDescent="0.3">
      <c r="A14" s="15" t="s">
        <v>192</v>
      </c>
      <c r="B14" s="8" t="s">
        <v>193</v>
      </c>
      <c r="C14" s="25" t="s">
        <v>183</v>
      </c>
      <c r="D14" s="24" t="s">
        <v>17</v>
      </c>
      <c r="E14" s="26" t="s">
        <v>136</v>
      </c>
      <c r="F14" s="16">
        <v>3</v>
      </c>
      <c r="G14" s="16">
        <v>4</v>
      </c>
      <c r="H14" s="16">
        <v>9</v>
      </c>
      <c r="I14" s="16">
        <v>0</v>
      </c>
      <c r="J14" s="12">
        <f t="shared" si="2"/>
        <v>16</v>
      </c>
      <c r="K14" s="13">
        <f t="shared" si="3"/>
        <v>0.38095238095238093</v>
      </c>
      <c r="L14" s="28" t="s">
        <v>37</v>
      </c>
    </row>
    <row r="15" spans="1:12" x14ac:dyDescent="0.3">
      <c r="A15" s="18" t="s">
        <v>194</v>
      </c>
      <c r="B15" s="8" t="s">
        <v>195</v>
      </c>
      <c r="C15" s="27" t="s">
        <v>183</v>
      </c>
      <c r="D15" s="24" t="s">
        <v>17</v>
      </c>
      <c r="E15" s="20" t="s">
        <v>136</v>
      </c>
      <c r="F15" s="16">
        <v>1</v>
      </c>
      <c r="G15" s="16">
        <v>2</v>
      </c>
      <c r="H15" s="16">
        <v>9</v>
      </c>
      <c r="I15" s="16">
        <v>1</v>
      </c>
      <c r="J15" s="12">
        <f t="shared" si="2"/>
        <v>13</v>
      </c>
      <c r="K15" s="13">
        <f t="shared" si="3"/>
        <v>0.30952380952380953</v>
      </c>
      <c r="L15" s="28" t="s">
        <v>37</v>
      </c>
    </row>
    <row r="16" spans="1:12" x14ac:dyDescent="0.3">
      <c r="A16" s="15" t="s">
        <v>196</v>
      </c>
      <c r="B16" s="8" t="s">
        <v>197</v>
      </c>
      <c r="C16" s="29" t="s">
        <v>180</v>
      </c>
      <c r="D16" s="24" t="s">
        <v>17</v>
      </c>
      <c r="E16" s="26" t="s">
        <v>18</v>
      </c>
      <c r="F16" s="16">
        <v>3</v>
      </c>
      <c r="G16" s="16">
        <v>4</v>
      </c>
      <c r="H16" s="16">
        <v>5</v>
      </c>
      <c r="I16" s="16">
        <v>0</v>
      </c>
      <c r="J16" s="12">
        <f t="shared" si="2"/>
        <v>12</v>
      </c>
      <c r="K16" s="13">
        <f t="shared" si="3"/>
        <v>0.2857142857142857</v>
      </c>
      <c r="L16" s="28" t="s">
        <v>37</v>
      </c>
    </row>
    <row r="17" spans="1:12" x14ac:dyDescent="0.3">
      <c r="A17" s="15" t="s">
        <v>198</v>
      </c>
      <c r="B17" s="8" t="s">
        <v>199</v>
      </c>
      <c r="C17" s="25" t="s">
        <v>183</v>
      </c>
      <c r="D17" s="24" t="s">
        <v>17</v>
      </c>
      <c r="E17" s="26" t="s">
        <v>136</v>
      </c>
      <c r="F17" s="16">
        <v>5</v>
      </c>
      <c r="G17" s="16">
        <v>1</v>
      </c>
      <c r="H17" s="16">
        <v>5</v>
      </c>
      <c r="I17" s="16">
        <v>0</v>
      </c>
      <c r="J17" s="12">
        <f t="shared" si="2"/>
        <v>11</v>
      </c>
      <c r="K17" s="13">
        <f t="shared" si="3"/>
        <v>0.26190476190476192</v>
      </c>
      <c r="L17" s="28" t="s">
        <v>37</v>
      </c>
    </row>
    <row r="18" spans="1:12" x14ac:dyDescent="0.3">
      <c r="A18" s="15" t="s">
        <v>200</v>
      </c>
      <c r="B18" s="8" t="s">
        <v>201</v>
      </c>
      <c r="C18" s="25" t="s">
        <v>169</v>
      </c>
      <c r="D18" s="24" t="s">
        <v>17</v>
      </c>
      <c r="E18" s="26" t="s">
        <v>136</v>
      </c>
      <c r="F18" s="16">
        <v>5</v>
      </c>
      <c r="G18" s="16">
        <v>1</v>
      </c>
      <c r="H18" s="16">
        <v>5</v>
      </c>
      <c r="I18" s="16">
        <v>0</v>
      </c>
      <c r="J18" s="12">
        <f t="shared" si="2"/>
        <v>11</v>
      </c>
      <c r="K18" s="13">
        <f t="shared" si="3"/>
        <v>0.26190476190476192</v>
      </c>
      <c r="L18" s="28" t="s">
        <v>37</v>
      </c>
    </row>
    <row r="19" spans="1:12" x14ac:dyDescent="0.3">
      <c r="A19" s="21" t="s">
        <v>202</v>
      </c>
      <c r="B19" s="8" t="s">
        <v>203</v>
      </c>
      <c r="C19" s="25" t="s">
        <v>180</v>
      </c>
      <c r="D19" s="24" t="s">
        <v>17</v>
      </c>
      <c r="E19" s="26" t="s">
        <v>18</v>
      </c>
      <c r="F19" s="16">
        <v>2</v>
      </c>
      <c r="G19" s="16">
        <v>3</v>
      </c>
      <c r="H19" s="16">
        <v>5</v>
      </c>
      <c r="I19" s="16">
        <v>0</v>
      </c>
      <c r="J19" s="12">
        <f t="shared" si="2"/>
        <v>10</v>
      </c>
      <c r="K19" s="13">
        <f t="shared" si="3"/>
        <v>0.23809523809523808</v>
      </c>
      <c r="L19" s="28" t="s">
        <v>37</v>
      </c>
    </row>
    <row r="20" spans="1:12" x14ac:dyDescent="0.3">
      <c r="A20" s="15" t="s">
        <v>204</v>
      </c>
      <c r="B20" s="8" t="s">
        <v>205</v>
      </c>
      <c r="C20" s="25" t="s">
        <v>180</v>
      </c>
      <c r="D20" s="24" t="s">
        <v>17</v>
      </c>
      <c r="E20" s="26" t="s">
        <v>136</v>
      </c>
      <c r="F20" s="16">
        <v>1</v>
      </c>
      <c r="G20" s="16">
        <v>1</v>
      </c>
      <c r="H20" s="16">
        <v>5</v>
      </c>
      <c r="I20" s="16">
        <v>0</v>
      </c>
      <c r="J20" s="12">
        <f t="shared" si="2"/>
        <v>7</v>
      </c>
      <c r="K20" s="13">
        <f t="shared" si="3"/>
        <v>0.16666666666666666</v>
      </c>
      <c r="L20" s="28" t="s">
        <v>37</v>
      </c>
    </row>
  </sheetData>
  <sortState ref="A4:K20">
    <sortCondition descending="1" ref="K4:K20"/>
  </sortState>
  <mergeCells count="2">
    <mergeCell ref="A1:L1"/>
    <mergeCell ref="A3:L3"/>
  </mergeCells>
  <pageMargins left="0.7" right="0.7" top="0.75" bottom="0.75" header="0.3" footer="0.3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5"/>
  <sheetViews>
    <sheetView tabSelected="1" zoomScale="90" workbookViewId="0">
      <selection activeCell="E24" sqref="E24"/>
    </sheetView>
  </sheetViews>
  <sheetFormatPr defaultColWidth="9.109375" defaultRowHeight="15.6" x14ac:dyDescent="0.3"/>
  <cols>
    <col min="1" max="1" width="36.33203125" style="1" bestFit="1" customWidth="1"/>
    <col min="2" max="2" width="8.44140625" style="1" bestFit="1" customWidth="1"/>
    <col min="3" max="3" width="9.109375" style="1"/>
    <col min="4" max="4" width="40.77734375" style="1" customWidth="1"/>
    <col min="5" max="5" width="31.6640625" style="1" bestFit="1" customWidth="1"/>
    <col min="6" max="6" width="17.33203125" style="1" customWidth="1"/>
    <col min="7" max="7" width="12.109375" style="1" customWidth="1"/>
    <col min="8" max="8" width="23.88671875" style="1" customWidth="1"/>
    <col min="9" max="9" width="10.77734375" style="1" customWidth="1"/>
    <col min="10" max="11" width="9.109375" style="1"/>
    <col min="12" max="12" width="12.88671875" style="1" bestFit="1" customWidth="1"/>
    <col min="13" max="16384" width="9.109375" style="1"/>
  </cols>
  <sheetData>
    <row r="1" spans="1:12" ht="22.8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5.6" customHeight="1" x14ac:dyDescent="0.3">
      <c r="A2" s="48" t="s">
        <v>1</v>
      </c>
      <c r="B2" s="48" t="s">
        <v>2</v>
      </c>
      <c r="C2" s="48" t="s">
        <v>3</v>
      </c>
      <c r="D2" s="48" t="s">
        <v>4</v>
      </c>
      <c r="E2" s="49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0" t="s">
        <v>10</v>
      </c>
      <c r="K2" s="51" t="s">
        <v>11</v>
      </c>
      <c r="L2" s="48" t="s">
        <v>12</v>
      </c>
    </row>
    <row r="3" spans="1:12" x14ac:dyDescent="0.3">
      <c r="A3" s="55" t="s">
        <v>206</v>
      </c>
      <c r="B3" s="55"/>
      <c r="C3" s="55"/>
      <c r="D3" s="55"/>
      <c r="E3" s="55"/>
      <c r="F3" s="56"/>
      <c r="G3" s="56"/>
      <c r="H3" s="56"/>
      <c r="I3" s="56"/>
      <c r="J3" s="55"/>
      <c r="K3" s="55"/>
      <c r="L3" s="55"/>
    </row>
    <row r="4" spans="1:12" x14ac:dyDescent="0.3">
      <c r="A4" s="7" t="s">
        <v>207</v>
      </c>
      <c r="B4" s="8" t="s">
        <v>208</v>
      </c>
      <c r="C4" s="23" t="s">
        <v>209</v>
      </c>
      <c r="D4" s="30" t="s">
        <v>17</v>
      </c>
      <c r="E4" s="7" t="s">
        <v>18</v>
      </c>
      <c r="F4" s="11">
        <v>5</v>
      </c>
      <c r="G4" s="11">
        <v>10</v>
      </c>
      <c r="H4" s="11">
        <v>12</v>
      </c>
      <c r="I4" s="11">
        <v>10</v>
      </c>
      <c r="J4" s="12">
        <f t="shared" ref="J4:J9" si="0">SUM(F4:I4)</f>
        <v>37</v>
      </c>
      <c r="K4" s="13">
        <f t="shared" ref="K4:K9" si="1">J4/42</f>
        <v>0.88095238095238093</v>
      </c>
      <c r="L4" s="14" t="s">
        <v>19</v>
      </c>
    </row>
    <row r="5" spans="1:12" x14ac:dyDescent="0.3">
      <c r="A5" s="15" t="s">
        <v>210</v>
      </c>
      <c r="B5" s="8" t="s">
        <v>211</v>
      </c>
      <c r="C5" s="25" t="s">
        <v>212</v>
      </c>
      <c r="D5" s="30" t="s">
        <v>17</v>
      </c>
      <c r="E5" s="7" t="s">
        <v>18</v>
      </c>
      <c r="F5" s="16">
        <v>2</v>
      </c>
      <c r="G5" s="16">
        <v>10</v>
      </c>
      <c r="H5" s="16">
        <v>9</v>
      </c>
      <c r="I5" s="16">
        <v>10</v>
      </c>
      <c r="J5" s="12">
        <f t="shared" si="0"/>
        <v>31</v>
      </c>
      <c r="K5" s="13">
        <f t="shared" si="1"/>
        <v>0.73809523809523814</v>
      </c>
      <c r="L5" s="14" t="s">
        <v>22</v>
      </c>
    </row>
    <row r="6" spans="1:12" x14ac:dyDescent="0.3">
      <c r="A6" s="15" t="s">
        <v>213</v>
      </c>
      <c r="B6" s="8" t="s">
        <v>214</v>
      </c>
      <c r="C6" s="25" t="s">
        <v>215</v>
      </c>
      <c r="D6" s="30" t="s">
        <v>17</v>
      </c>
      <c r="E6" s="31" t="s">
        <v>143</v>
      </c>
      <c r="F6" s="16">
        <v>7</v>
      </c>
      <c r="G6" s="16">
        <v>8</v>
      </c>
      <c r="H6" s="16">
        <v>14</v>
      </c>
      <c r="I6" s="16">
        <v>0</v>
      </c>
      <c r="J6" s="12">
        <f t="shared" si="0"/>
        <v>29</v>
      </c>
      <c r="K6" s="13">
        <f t="shared" si="1"/>
        <v>0.69047619047619047</v>
      </c>
      <c r="L6" s="14" t="s">
        <v>22</v>
      </c>
    </row>
    <row r="7" spans="1:12" x14ac:dyDescent="0.3">
      <c r="A7" s="7" t="s">
        <v>216</v>
      </c>
      <c r="B7" s="8" t="s">
        <v>217</v>
      </c>
      <c r="C7" s="23" t="s">
        <v>215</v>
      </c>
      <c r="D7" s="32" t="s">
        <v>17</v>
      </c>
      <c r="E7" s="33" t="s">
        <v>136</v>
      </c>
      <c r="F7" s="34">
        <v>4</v>
      </c>
      <c r="G7" s="11">
        <v>8</v>
      </c>
      <c r="H7" s="11">
        <v>10</v>
      </c>
      <c r="I7" s="11">
        <v>4</v>
      </c>
      <c r="J7" s="12">
        <f t="shared" si="0"/>
        <v>26</v>
      </c>
      <c r="K7" s="13">
        <f t="shared" si="1"/>
        <v>0.61904761904761907</v>
      </c>
      <c r="L7" s="14" t="s">
        <v>37</v>
      </c>
    </row>
    <row r="8" spans="1:12" x14ac:dyDescent="0.3">
      <c r="A8" s="15" t="s">
        <v>218</v>
      </c>
      <c r="B8" s="8" t="s">
        <v>219</v>
      </c>
      <c r="C8" s="25" t="s">
        <v>209</v>
      </c>
      <c r="D8" s="32" t="s">
        <v>17</v>
      </c>
      <c r="E8" s="35" t="s">
        <v>18</v>
      </c>
      <c r="F8" s="36">
        <v>5</v>
      </c>
      <c r="G8" s="16">
        <v>4</v>
      </c>
      <c r="H8" s="16">
        <v>7</v>
      </c>
      <c r="I8" s="16">
        <v>10</v>
      </c>
      <c r="J8" s="12">
        <f t="shared" si="0"/>
        <v>26</v>
      </c>
      <c r="K8" s="13">
        <f t="shared" si="1"/>
        <v>0.61904761904761907</v>
      </c>
      <c r="L8" s="14" t="s">
        <v>37</v>
      </c>
    </row>
    <row r="9" spans="1:12" x14ac:dyDescent="0.3">
      <c r="A9" s="20" t="s">
        <v>220</v>
      </c>
      <c r="B9" s="8" t="s">
        <v>221</v>
      </c>
      <c r="C9" s="25" t="s">
        <v>209</v>
      </c>
      <c r="D9" s="32" t="s">
        <v>17</v>
      </c>
      <c r="E9" s="35" t="s">
        <v>18</v>
      </c>
      <c r="F9" s="36">
        <v>4</v>
      </c>
      <c r="G9" s="16">
        <v>6</v>
      </c>
      <c r="H9" s="16">
        <v>9</v>
      </c>
      <c r="I9" s="16">
        <v>7</v>
      </c>
      <c r="J9" s="12">
        <f t="shared" si="0"/>
        <v>26</v>
      </c>
      <c r="K9" s="13">
        <f t="shared" si="1"/>
        <v>0.61904761904761907</v>
      </c>
      <c r="L9" s="14" t="s">
        <v>37</v>
      </c>
    </row>
    <row r="10" spans="1:12" x14ac:dyDescent="0.3">
      <c r="A10" s="7" t="s">
        <v>222</v>
      </c>
      <c r="B10" s="8" t="s">
        <v>223</v>
      </c>
      <c r="C10" s="23" t="s">
        <v>215</v>
      </c>
      <c r="D10" s="32" t="s">
        <v>17</v>
      </c>
      <c r="E10" s="35" t="s">
        <v>143</v>
      </c>
      <c r="F10" s="34">
        <v>3</v>
      </c>
      <c r="G10" s="11">
        <v>6</v>
      </c>
      <c r="H10" s="11">
        <v>12</v>
      </c>
      <c r="I10" s="11">
        <v>4</v>
      </c>
      <c r="J10" s="12">
        <f t="shared" ref="J10:J15" si="2">SUM(F10:I10)</f>
        <v>25</v>
      </c>
      <c r="K10" s="13">
        <f t="shared" ref="K10:K15" si="3">J10/42</f>
        <v>0.59523809523809523</v>
      </c>
      <c r="L10" s="14" t="s">
        <v>37</v>
      </c>
    </row>
    <row r="11" spans="1:12" x14ac:dyDescent="0.3">
      <c r="A11" s="26" t="s">
        <v>224</v>
      </c>
      <c r="B11" s="8" t="s">
        <v>225</v>
      </c>
      <c r="C11" s="23" t="s">
        <v>215</v>
      </c>
      <c r="D11" s="32" t="s">
        <v>17</v>
      </c>
      <c r="E11" s="37" t="s">
        <v>143</v>
      </c>
      <c r="F11" s="36">
        <v>3</v>
      </c>
      <c r="G11" s="16">
        <v>7</v>
      </c>
      <c r="H11" s="16">
        <v>8</v>
      </c>
      <c r="I11" s="16">
        <v>0</v>
      </c>
      <c r="J11" s="12">
        <f t="shared" si="2"/>
        <v>18</v>
      </c>
      <c r="K11" s="13">
        <f t="shared" si="3"/>
        <v>0.42857142857142855</v>
      </c>
      <c r="L11" s="14" t="s">
        <v>37</v>
      </c>
    </row>
    <row r="12" spans="1:12" x14ac:dyDescent="0.3">
      <c r="A12" s="7" t="s">
        <v>226</v>
      </c>
      <c r="B12" s="8" t="s">
        <v>227</v>
      </c>
      <c r="C12" s="23" t="s">
        <v>215</v>
      </c>
      <c r="D12" s="32" t="s">
        <v>17</v>
      </c>
      <c r="E12" s="35" t="s">
        <v>136</v>
      </c>
      <c r="F12" s="34">
        <v>2</v>
      </c>
      <c r="G12" s="11">
        <v>2</v>
      </c>
      <c r="H12" s="11">
        <v>5</v>
      </c>
      <c r="I12" s="11">
        <v>0</v>
      </c>
      <c r="J12" s="12">
        <f t="shared" si="2"/>
        <v>9</v>
      </c>
      <c r="K12" s="13">
        <f t="shared" si="3"/>
        <v>0.21428571428571427</v>
      </c>
      <c r="L12" s="14" t="s">
        <v>37</v>
      </c>
    </row>
    <row r="13" spans="1:12" x14ac:dyDescent="0.3">
      <c r="A13" s="18" t="s">
        <v>228</v>
      </c>
      <c r="B13" s="8" t="s">
        <v>229</v>
      </c>
      <c r="C13" s="23" t="s">
        <v>212</v>
      </c>
      <c r="D13" s="32" t="s">
        <v>17</v>
      </c>
      <c r="E13" s="38" t="s">
        <v>18</v>
      </c>
      <c r="F13" s="36">
        <v>0</v>
      </c>
      <c r="G13" s="16">
        <v>0</v>
      </c>
      <c r="H13" s="16">
        <v>2</v>
      </c>
      <c r="I13" s="16">
        <v>6</v>
      </c>
      <c r="J13" s="12">
        <f t="shared" si="2"/>
        <v>8</v>
      </c>
      <c r="K13" s="13">
        <f t="shared" si="3"/>
        <v>0.19047619047619047</v>
      </c>
      <c r="L13" s="14" t="s">
        <v>37</v>
      </c>
    </row>
    <row r="14" spans="1:12" x14ac:dyDescent="0.3">
      <c r="A14" s="20" t="s">
        <v>230</v>
      </c>
      <c r="B14" s="8" t="s">
        <v>231</v>
      </c>
      <c r="C14" s="23" t="s">
        <v>215</v>
      </c>
      <c r="D14" s="32" t="s">
        <v>17</v>
      </c>
      <c r="E14" s="39" t="s">
        <v>136</v>
      </c>
      <c r="F14" s="36">
        <v>3</v>
      </c>
      <c r="G14" s="16">
        <v>0</v>
      </c>
      <c r="H14" s="16">
        <v>4</v>
      </c>
      <c r="I14" s="16">
        <v>0</v>
      </c>
      <c r="J14" s="12">
        <f t="shared" si="2"/>
        <v>7</v>
      </c>
      <c r="K14" s="13">
        <f t="shared" si="3"/>
        <v>0.16666666666666666</v>
      </c>
      <c r="L14" s="14" t="s">
        <v>37</v>
      </c>
    </row>
    <row r="15" spans="1:12" x14ac:dyDescent="0.3">
      <c r="A15" s="15" t="s">
        <v>232</v>
      </c>
      <c r="B15" s="8" t="s">
        <v>233</v>
      </c>
      <c r="C15" s="23" t="s">
        <v>215</v>
      </c>
      <c r="D15" s="32" t="s">
        <v>17</v>
      </c>
      <c r="E15" s="40" t="s">
        <v>143</v>
      </c>
      <c r="F15" s="36">
        <v>0</v>
      </c>
      <c r="G15" s="16">
        <v>0</v>
      </c>
      <c r="H15" s="16">
        <v>1</v>
      </c>
      <c r="I15" s="16">
        <v>0</v>
      </c>
      <c r="J15" s="12">
        <f t="shared" si="2"/>
        <v>1</v>
      </c>
      <c r="K15" s="13">
        <f t="shared" si="3"/>
        <v>2.3809523809523808E-2</v>
      </c>
      <c r="L15" s="14" t="s">
        <v>37</v>
      </c>
    </row>
  </sheetData>
  <sortState ref="A4:K15">
    <sortCondition descending="1" ref="K4:K15"/>
  </sortState>
  <mergeCells count="2">
    <mergeCell ref="A1:L1"/>
    <mergeCell ref="A3:L3"/>
  </mergeCells>
  <pageMargins left="0.7" right="0.7" top="0.75" bottom="0.75" header="0.3" footer="0.3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5"/>
  <sheetViews>
    <sheetView zoomScale="90" workbookViewId="0">
      <selection activeCell="D4" sqref="D4"/>
    </sheetView>
  </sheetViews>
  <sheetFormatPr defaultColWidth="9.109375" defaultRowHeight="15.6" x14ac:dyDescent="0.3"/>
  <cols>
    <col min="1" max="1" width="37.88671875" style="1" customWidth="1"/>
    <col min="2" max="2" width="8.44140625" style="1" bestFit="1" customWidth="1"/>
    <col min="3" max="3" width="9.109375" style="1"/>
    <col min="4" max="4" width="39.33203125" style="1" bestFit="1" customWidth="1"/>
    <col min="5" max="5" width="33.88671875" style="1" customWidth="1"/>
    <col min="6" max="6" width="17.33203125" style="1" customWidth="1"/>
    <col min="7" max="7" width="11.109375" style="1" customWidth="1"/>
    <col min="8" max="8" width="25" style="1" bestFit="1" customWidth="1"/>
    <col min="9" max="9" width="15.33203125" style="1" customWidth="1"/>
    <col min="10" max="11" width="9.109375" style="1"/>
    <col min="12" max="12" width="12.88671875" style="1" bestFit="1" customWidth="1"/>
    <col min="13" max="16384" width="9.109375" style="1"/>
  </cols>
  <sheetData>
    <row r="1" spans="1:12" ht="22.8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6" t="s">
        <v>11</v>
      </c>
      <c r="L2" s="2" t="s">
        <v>12</v>
      </c>
    </row>
    <row r="3" spans="1:12" x14ac:dyDescent="0.3">
      <c r="A3" s="55" t="s">
        <v>234</v>
      </c>
      <c r="B3" s="55"/>
      <c r="C3" s="55"/>
      <c r="D3" s="55"/>
      <c r="E3" s="55"/>
      <c r="F3" s="56"/>
      <c r="G3" s="56"/>
      <c r="H3" s="56"/>
      <c r="I3" s="56"/>
      <c r="J3" s="55"/>
      <c r="K3" s="55"/>
      <c r="L3" s="55"/>
    </row>
    <row r="4" spans="1:12" x14ac:dyDescent="0.3">
      <c r="A4" s="15" t="s">
        <v>235</v>
      </c>
      <c r="B4" s="41" t="s">
        <v>236</v>
      </c>
      <c r="C4" s="25" t="s">
        <v>237</v>
      </c>
      <c r="D4" s="21" t="s">
        <v>17</v>
      </c>
      <c r="E4" s="26" t="s">
        <v>143</v>
      </c>
      <c r="F4" s="16">
        <v>7</v>
      </c>
      <c r="G4" s="16">
        <v>10</v>
      </c>
      <c r="H4" s="16">
        <v>13</v>
      </c>
      <c r="I4" s="16">
        <v>8</v>
      </c>
      <c r="J4" s="12">
        <f t="shared" ref="J4:J9" si="0">SUM(F4:I4)</f>
        <v>38</v>
      </c>
      <c r="K4" s="13">
        <f t="shared" ref="K4:K9" si="1">J4/51</f>
        <v>0.74509803921568629</v>
      </c>
      <c r="L4" s="14" t="s">
        <v>19</v>
      </c>
    </row>
    <row r="5" spans="1:12" x14ac:dyDescent="0.3">
      <c r="A5" s="7" t="s">
        <v>238</v>
      </c>
      <c r="B5" s="41" t="s">
        <v>239</v>
      </c>
      <c r="C5" s="25" t="s">
        <v>237</v>
      </c>
      <c r="D5" s="21" t="s">
        <v>17</v>
      </c>
      <c r="E5" s="7" t="s">
        <v>143</v>
      </c>
      <c r="F5" s="16">
        <v>6</v>
      </c>
      <c r="G5" s="16">
        <v>10</v>
      </c>
      <c r="H5" s="16">
        <v>11</v>
      </c>
      <c r="I5" s="16">
        <v>6</v>
      </c>
      <c r="J5" s="12">
        <f t="shared" si="0"/>
        <v>33</v>
      </c>
      <c r="K5" s="13">
        <f t="shared" si="1"/>
        <v>0.6470588235294118</v>
      </c>
      <c r="L5" s="14" t="s">
        <v>22</v>
      </c>
    </row>
    <row r="6" spans="1:12" x14ac:dyDescent="0.3">
      <c r="A6" s="7" t="s">
        <v>240</v>
      </c>
      <c r="B6" s="41" t="s">
        <v>241</v>
      </c>
      <c r="C6" s="23" t="s">
        <v>242</v>
      </c>
      <c r="D6" s="21" t="s">
        <v>17</v>
      </c>
      <c r="E6" s="7" t="s">
        <v>143</v>
      </c>
      <c r="F6" s="16">
        <v>6</v>
      </c>
      <c r="G6" s="16">
        <v>10</v>
      </c>
      <c r="H6" s="16">
        <v>10</v>
      </c>
      <c r="I6" s="16">
        <v>5</v>
      </c>
      <c r="J6" s="12">
        <f t="shared" si="0"/>
        <v>31</v>
      </c>
      <c r="K6" s="13">
        <f t="shared" si="1"/>
        <v>0.60784313725490191</v>
      </c>
      <c r="L6" s="14" t="s">
        <v>22</v>
      </c>
    </row>
    <row r="7" spans="1:12" x14ac:dyDescent="0.3">
      <c r="A7" s="15" t="s">
        <v>243</v>
      </c>
      <c r="B7" s="41" t="s">
        <v>244</v>
      </c>
      <c r="C7" s="25" t="s">
        <v>237</v>
      </c>
      <c r="D7" s="21" t="s">
        <v>17</v>
      </c>
      <c r="E7" s="26" t="s">
        <v>143</v>
      </c>
      <c r="F7" s="16">
        <v>3</v>
      </c>
      <c r="G7" s="16">
        <v>7</v>
      </c>
      <c r="H7" s="16">
        <v>12</v>
      </c>
      <c r="I7" s="16">
        <v>7</v>
      </c>
      <c r="J7" s="12">
        <f t="shared" si="0"/>
        <v>29</v>
      </c>
      <c r="K7" s="13">
        <f t="shared" si="1"/>
        <v>0.56862745098039214</v>
      </c>
      <c r="L7" s="14" t="s">
        <v>37</v>
      </c>
    </row>
    <row r="8" spans="1:12" x14ac:dyDescent="0.3">
      <c r="A8" s="15" t="s">
        <v>245</v>
      </c>
      <c r="B8" s="41" t="s">
        <v>246</v>
      </c>
      <c r="C8" s="25" t="s">
        <v>247</v>
      </c>
      <c r="D8" s="21" t="s">
        <v>17</v>
      </c>
      <c r="E8" s="26" t="s">
        <v>143</v>
      </c>
      <c r="F8" s="16">
        <v>3</v>
      </c>
      <c r="G8" s="16">
        <v>8</v>
      </c>
      <c r="H8" s="16">
        <v>10</v>
      </c>
      <c r="I8" s="16">
        <v>8</v>
      </c>
      <c r="J8" s="12">
        <f t="shared" si="0"/>
        <v>29</v>
      </c>
      <c r="K8" s="13">
        <f t="shared" si="1"/>
        <v>0.56862745098039214</v>
      </c>
      <c r="L8" s="14" t="s">
        <v>37</v>
      </c>
    </row>
    <row r="9" spans="1:12" x14ac:dyDescent="0.3">
      <c r="A9" s="7" t="s">
        <v>248</v>
      </c>
      <c r="B9" s="41" t="s">
        <v>249</v>
      </c>
      <c r="C9" s="23" t="s">
        <v>237</v>
      </c>
      <c r="D9" s="21" t="s">
        <v>17</v>
      </c>
      <c r="E9" s="7" t="s">
        <v>18</v>
      </c>
      <c r="F9" s="16">
        <v>4</v>
      </c>
      <c r="G9" s="16">
        <v>9</v>
      </c>
      <c r="H9" s="16">
        <v>15</v>
      </c>
      <c r="I9" s="16">
        <v>0</v>
      </c>
      <c r="J9" s="12">
        <f t="shared" si="0"/>
        <v>28</v>
      </c>
      <c r="K9" s="13">
        <f t="shared" si="1"/>
        <v>0.5490196078431373</v>
      </c>
      <c r="L9" s="14" t="s">
        <v>37</v>
      </c>
    </row>
    <row r="10" spans="1:12" x14ac:dyDescent="0.3">
      <c r="A10" s="20" t="s">
        <v>250</v>
      </c>
      <c r="B10" s="41" t="s">
        <v>251</v>
      </c>
      <c r="C10" s="25" t="s">
        <v>242</v>
      </c>
      <c r="D10" s="21" t="s">
        <v>17</v>
      </c>
      <c r="E10" s="15" t="s">
        <v>136</v>
      </c>
      <c r="F10" s="16">
        <v>5</v>
      </c>
      <c r="G10" s="16">
        <v>8</v>
      </c>
      <c r="H10" s="16">
        <v>8</v>
      </c>
      <c r="I10" s="16">
        <v>0</v>
      </c>
      <c r="J10" s="12">
        <f t="shared" ref="J10:J15" si="2">SUM(F10:I10)</f>
        <v>21</v>
      </c>
      <c r="K10" s="13">
        <f t="shared" ref="K10:K15" si="3">J10/51</f>
        <v>0.41176470588235292</v>
      </c>
      <c r="L10" s="14" t="s">
        <v>37</v>
      </c>
    </row>
    <row r="11" spans="1:12" x14ac:dyDescent="0.3">
      <c r="A11" s="20" t="s">
        <v>252</v>
      </c>
      <c r="B11" s="41" t="s">
        <v>253</v>
      </c>
      <c r="C11" s="25" t="s">
        <v>247</v>
      </c>
      <c r="D11" s="21" t="s">
        <v>17</v>
      </c>
      <c r="E11" s="15" t="s">
        <v>143</v>
      </c>
      <c r="F11" s="16">
        <v>0</v>
      </c>
      <c r="G11" s="16">
        <v>7</v>
      </c>
      <c r="H11" s="16">
        <v>7</v>
      </c>
      <c r="I11" s="16">
        <v>7</v>
      </c>
      <c r="J11" s="12">
        <f t="shared" si="2"/>
        <v>21</v>
      </c>
      <c r="K11" s="13">
        <f t="shared" si="3"/>
        <v>0.41176470588235292</v>
      </c>
      <c r="L11" s="14" t="s">
        <v>37</v>
      </c>
    </row>
    <row r="12" spans="1:12" x14ac:dyDescent="0.3">
      <c r="A12" s="15" t="s">
        <v>254</v>
      </c>
      <c r="B12" s="41" t="s">
        <v>255</v>
      </c>
      <c r="C12" s="25" t="s">
        <v>237</v>
      </c>
      <c r="D12" s="21" t="s">
        <v>17</v>
      </c>
      <c r="E12" s="7" t="s">
        <v>18</v>
      </c>
      <c r="F12" s="16">
        <v>0</v>
      </c>
      <c r="G12" s="16">
        <v>6</v>
      </c>
      <c r="H12" s="16">
        <v>12</v>
      </c>
      <c r="I12" s="16">
        <v>0</v>
      </c>
      <c r="J12" s="12">
        <f t="shared" si="2"/>
        <v>18</v>
      </c>
      <c r="K12" s="13">
        <f t="shared" si="3"/>
        <v>0.35294117647058826</v>
      </c>
      <c r="L12" s="14" t="s">
        <v>37</v>
      </c>
    </row>
    <row r="13" spans="1:12" x14ac:dyDescent="0.3">
      <c r="A13" s="7" t="s">
        <v>256</v>
      </c>
      <c r="B13" s="41" t="s">
        <v>257</v>
      </c>
      <c r="C13" s="23" t="s">
        <v>237</v>
      </c>
      <c r="D13" s="21" t="s">
        <v>17</v>
      </c>
      <c r="E13" s="7" t="s">
        <v>18</v>
      </c>
      <c r="F13" s="16">
        <v>0</v>
      </c>
      <c r="G13" s="16">
        <v>6</v>
      </c>
      <c r="H13" s="16">
        <v>12</v>
      </c>
      <c r="I13" s="16">
        <v>0</v>
      </c>
      <c r="J13" s="12">
        <f t="shared" si="2"/>
        <v>18</v>
      </c>
      <c r="K13" s="13">
        <f t="shared" si="3"/>
        <v>0.35294117647058826</v>
      </c>
      <c r="L13" s="14" t="s">
        <v>37</v>
      </c>
    </row>
    <row r="14" spans="1:12" x14ac:dyDescent="0.3">
      <c r="A14" s="15" t="s">
        <v>258</v>
      </c>
      <c r="B14" s="41" t="s">
        <v>259</v>
      </c>
      <c r="C14" s="25" t="s">
        <v>237</v>
      </c>
      <c r="D14" s="21" t="s">
        <v>17</v>
      </c>
      <c r="E14" s="26" t="s">
        <v>143</v>
      </c>
      <c r="F14" s="16">
        <v>1</v>
      </c>
      <c r="G14" s="16">
        <v>7</v>
      </c>
      <c r="H14" s="16">
        <v>9</v>
      </c>
      <c r="I14" s="16">
        <v>0</v>
      </c>
      <c r="J14" s="12">
        <f t="shared" si="2"/>
        <v>17</v>
      </c>
      <c r="K14" s="13">
        <f t="shared" si="3"/>
        <v>0.33333333333333331</v>
      </c>
      <c r="L14" s="14" t="s">
        <v>37</v>
      </c>
    </row>
    <row r="15" spans="1:12" x14ac:dyDescent="0.3">
      <c r="A15" s="18" t="s">
        <v>260</v>
      </c>
      <c r="B15" s="41" t="s">
        <v>261</v>
      </c>
      <c r="C15" s="27" t="s">
        <v>247</v>
      </c>
      <c r="D15" s="21" t="s">
        <v>17</v>
      </c>
      <c r="E15" s="20" t="s">
        <v>136</v>
      </c>
      <c r="F15" s="16">
        <v>3</v>
      </c>
      <c r="G15" s="16">
        <v>7</v>
      </c>
      <c r="H15" s="16">
        <v>7</v>
      </c>
      <c r="I15" s="16">
        <v>0</v>
      </c>
      <c r="J15" s="12">
        <f t="shared" si="2"/>
        <v>17</v>
      </c>
      <c r="K15" s="13">
        <f t="shared" si="3"/>
        <v>0.33333333333333331</v>
      </c>
      <c r="L15" s="14" t="s">
        <v>37</v>
      </c>
    </row>
  </sheetData>
  <sortState ref="A4:K15">
    <sortCondition descending="1" ref="K4:K15"/>
  </sortState>
  <mergeCells count="2">
    <mergeCell ref="A1:L1"/>
    <mergeCell ref="A3:L3"/>
  </mergeCells>
  <pageMargins left="0.7" right="0.7" top="0.75" bottom="0.75" header="0.3" footer="0.3"/>
  <pageSetup paperSize="9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L6"/>
  <sheetViews>
    <sheetView zoomScale="90" workbookViewId="0">
      <selection activeCell="E20" sqref="E20"/>
    </sheetView>
  </sheetViews>
  <sheetFormatPr defaultColWidth="9.109375" defaultRowHeight="15.6" x14ac:dyDescent="0.3"/>
  <cols>
    <col min="1" max="1" width="32.44140625" style="1" bestFit="1" customWidth="1"/>
    <col min="2" max="2" width="8.44140625" style="1" bestFit="1" customWidth="1"/>
    <col min="3" max="3" width="9.109375" style="1"/>
    <col min="4" max="4" width="39.33203125" style="1" bestFit="1" customWidth="1"/>
    <col min="5" max="5" width="31.6640625" style="1" bestFit="1" customWidth="1"/>
    <col min="6" max="6" width="17.33203125" style="1" customWidth="1"/>
    <col min="7" max="7" width="11.109375" style="1" customWidth="1"/>
    <col min="8" max="8" width="28.88671875" style="1" customWidth="1"/>
    <col min="9" max="9" width="15.33203125" style="1" customWidth="1"/>
    <col min="10" max="11" width="9.109375" style="1"/>
    <col min="12" max="12" width="12.88671875" style="1" bestFit="1" customWidth="1"/>
    <col min="13" max="16384" width="9.109375" style="1"/>
  </cols>
  <sheetData>
    <row r="1" spans="1:12" ht="22.8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6" t="s">
        <v>11</v>
      </c>
      <c r="L2" s="2" t="s">
        <v>12</v>
      </c>
    </row>
    <row r="3" spans="1:12" x14ac:dyDescent="0.3">
      <c r="A3" s="55" t="s">
        <v>262</v>
      </c>
      <c r="B3" s="55"/>
      <c r="C3" s="55"/>
      <c r="D3" s="55"/>
      <c r="E3" s="57"/>
      <c r="F3" s="58"/>
      <c r="G3" s="58"/>
      <c r="H3" s="58"/>
      <c r="I3" s="58"/>
      <c r="J3" s="55"/>
      <c r="K3" s="55"/>
      <c r="L3" s="55"/>
    </row>
    <row r="4" spans="1:12" x14ac:dyDescent="0.3">
      <c r="A4" s="7" t="s">
        <v>263</v>
      </c>
      <c r="B4" s="8" t="s">
        <v>264</v>
      </c>
      <c r="C4" s="23">
        <v>10</v>
      </c>
      <c r="D4" s="32" t="s">
        <v>17</v>
      </c>
      <c r="E4" s="42" t="s">
        <v>18</v>
      </c>
      <c r="F4" s="43">
        <v>8</v>
      </c>
      <c r="G4" s="43">
        <v>10</v>
      </c>
      <c r="H4" s="43">
        <v>15</v>
      </c>
      <c r="I4" s="43">
        <v>7</v>
      </c>
      <c r="J4" s="44">
        <f t="shared" ref="J4:J6" si="0">SUM(F4:I4)</f>
        <v>40</v>
      </c>
      <c r="K4" s="13">
        <f t="shared" ref="K4:K6" si="1">J4/51</f>
        <v>0.78431372549019607</v>
      </c>
      <c r="L4" s="45" t="s">
        <v>19</v>
      </c>
    </row>
    <row r="5" spans="1:12" x14ac:dyDescent="0.3">
      <c r="A5" s="15" t="s">
        <v>265</v>
      </c>
      <c r="B5" s="8" t="s">
        <v>266</v>
      </c>
      <c r="C5" s="23">
        <v>10</v>
      </c>
      <c r="D5" s="32" t="s">
        <v>17</v>
      </c>
      <c r="E5" s="42" t="s">
        <v>18</v>
      </c>
      <c r="F5" s="46">
        <v>3</v>
      </c>
      <c r="G5" s="46">
        <v>10</v>
      </c>
      <c r="H5" s="46">
        <v>13</v>
      </c>
      <c r="I5" s="46">
        <v>0</v>
      </c>
      <c r="J5" s="44">
        <f t="shared" si="0"/>
        <v>26</v>
      </c>
      <c r="K5" s="13">
        <f t="shared" si="1"/>
        <v>0.50980392156862742</v>
      </c>
      <c r="L5" s="17" t="s">
        <v>267</v>
      </c>
    </row>
    <row r="6" spans="1:12" x14ac:dyDescent="0.3">
      <c r="A6" s="7" t="s">
        <v>268</v>
      </c>
      <c r="B6" s="8" t="s">
        <v>269</v>
      </c>
      <c r="C6" s="23">
        <v>10</v>
      </c>
      <c r="D6" s="32" t="s">
        <v>17</v>
      </c>
      <c r="E6" s="42" t="s">
        <v>136</v>
      </c>
      <c r="F6" s="43">
        <v>0</v>
      </c>
      <c r="G6" s="43">
        <v>3</v>
      </c>
      <c r="H6" s="43">
        <v>1</v>
      </c>
      <c r="I6" s="43">
        <v>0</v>
      </c>
      <c r="J6" s="44">
        <f t="shared" si="0"/>
        <v>4</v>
      </c>
      <c r="K6" s="13">
        <f t="shared" si="1"/>
        <v>7.8431372549019607E-2</v>
      </c>
      <c r="L6" s="17" t="s">
        <v>267</v>
      </c>
    </row>
  </sheetData>
  <mergeCells count="2">
    <mergeCell ref="A1:L1"/>
    <mergeCell ref="A3:L3"/>
  </mergeCells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L21"/>
  <sheetViews>
    <sheetView zoomScale="90" workbookViewId="0">
      <selection activeCell="D17" sqref="D17"/>
    </sheetView>
  </sheetViews>
  <sheetFormatPr defaultColWidth="9.109375" defaultRowHeight="15.6" x14ac:dyDescent="0.3"/>
  <cols>
    <col min="1" max="1" width="32.44140625" style="47" bestFit="1" customWidth="1"/>
    <col min="2" max="2" width="8.33203125" style="47" bestFit="1" customWidth="1"/>
    <col min="3" max="3" width="6.88671875" style="47" customWidth="1"/>
    <col min="4" max="4" width="38.5546875" style="47" bestFit="1" customWidth="1"/>
    <col min="5" max="5" width="31" style="47" bestFit="1" customWidth="1"/>
    <col min="6" max="6" width="14.5546875" style="47" bestFit="1" customWidth="1"/>
    <col min="7" max="7" width="16" style="47" customWidth="1"/>
    <col min="8" max="8" width="25" style="47" bestFit="1" customWidth="1"/>
    <col min="9" max="9" width="19.6640625" style="47" customWidth="1"/>
    <col min="10" max="10" width="8.5546875" style="47" customWidth="1"/>
    <col min="11" max="11" width="13.44140625" style="47" customWidth="1"/>
    <col min="12" max="12" width="16.5546875" style="47" customWidth="1"/>
    <col min="13" max="16384" width="9.109375" style="1"/>
  </cols>
  <sheetData>
    <row r="1" spans="1:12" ht="22.8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x14ac:dyDescent="0.3">
      <c r="A2" s="48" t="s">
        <v>1</v>
      </c>
      <c r="B2" s="48" t="s">
        <v>2</v>
      </c>
      <c r="C2" s="48" t="s">
        <v>3</v>
      </c>
      <c r="D2" s="48" t="s">
        <v>4</v>
      </c>
      <c r="E2" s="49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0" t="s">
        <v>10</v>
      </c>
      <c r="K2" s="51" t="s">
        <v>11</v>
      </c>
      <c r="L2" s="48" t="s">
        <v>12</v>
      </c>
    </row>
    <row r="3" spans="1:12" x14ac:dyDescent="0.3">
      <c r="A3" s="60" t="s">
        <v>270</v>
      </c>
      <c r="B3" s="60"/>
      <c r="C3" s="60"/>
      <c r="D3" s="60"/>
      <c r="E3" s="60"/>
      <c r="F3" s="61"/>
      <c r="G3" s="61"/>
      <c r="H3" s="61"/>
      <c r="I3" s="61"/>
      <c r="J3" s="60"/>
      <c r="K3" s="60"/>
      <c r="L3" s="60"/>
    </row>
    <row r="4" spans="1:12" x14ac:dyDescent="0.3">
      <c r="A4" s="15" t="s">
        <v>271</v>
      </c>
      <c r="B4" s="25" t="s">
        <v>272</v>
      </c>
      <c r="C4" s="25">
        <v>11</v>
      </c>
      <c r="D4" s="62" t="s">
        <v>17</v>
      </c>
      <c r="E4" s="52" t="s">
        <v>143</v>
      </c>
      <c r="F4" s="16">
        <v>6</v>
      </c>
      <c r="G4" s="16">
        <v>9</v>
      </c>
      <c r="H4" s="16">
        <v>9</v>
      </c>
      <c r="I4" s="16">
        <v>9</v>
      </c>
      <c r="J4" s="12">
        <f t="shared" ref="J4:J5" si="0">SUM(F4:I4)</f>
        <v>33</v>
      </c>
      <c r="K4" s="13">
        <f t="shared" ref="K4:K5" si="1">J4/51</f>
        <v>0.6470588235294118</v>
      </c>
      <c r="L4" s="14" t="s">
        <v>19</v>
      </c>
    </row>
    <row r="5" spans="1:12" x14ac:dyDescent="0.3">
      <c r="A5" s="52" t="s">
        <v>273</v>
      </c>
      <c r="B5" s="25" t="s">
        <v>274</v>
      </c>
      <c r="C5" s="29">
        <v>11</v>
      </c>
      <c r="D5" s="62" t="s">
        <v>17</v>
      </c>
      <c r="E5" s="52" t="s">
        <v>143</v>
      </c>
      <c r="F5" s="16">
        <v>6</v>
      </c>
      <c r="G5" s="16">
        <v>6</v>
      </c>
      <c r="H5" s="16">
        <v>10</v>
      </c>
      <c r="I5" s="16">
        <v>0</v>
      </c>
      <c r="J5" s="12">
        <f t="shared" si="0"/>
        <v>22</v>
      </c>
      <c r="K5" s="13">
        <f t="shared" si="1"/>
        <v>0.43137254901960786</v>
      </c>
      <c r="L5" s="14" t="s">
        <v>37</v>
      </c>
    </row>
    <row r="21" spans="5:5" x14ac:dyDescent="0.3">
      <c r="E21" s="53"/>
    </row>
  </sheetData>
  <sortState ref="A4:K5">
    <sortCondition descending="1" ref="K4:K5"/>
  </sortState>
  <mergeCells count="2">
    <mergeCell ref="A1:L1"/>
    <mergeCell ref="A3:L3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cp:revision>9</cp:revision>
  <dcterms:created xsi:type="dcterms:W3CDTF">2006-09-16T00:00:00Z</dcterms:created>
  <dcterms:modified xsi:type="dcterms:W3CDTF">2023-10-21T12:41:24Z</dcterms:modified>
</cp:coreProperties>
</file>