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3040" windowHeight="9192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62913"/>
</workbook>
</file>

<file path=xl/calcChain.xml><?xml version="1.0" encoding="utf-8"?>
<calcChain xmlns="http://schemas.openxmlformats.org/spreadsheetml/2006/main">
  <c r="I6" i="7" l="1"/>
  <c r="I5" i="7"/>
  <c r="I7" i="7"/>
  <c r="I4" i="7"/>
  <c r="I5" i="4"/>
  <c r="I6" i="4"/>
  <c r="I7" i="4"/>
  <c r="I8" i="4"/>
  <c r="I9" i="4"/>
  <c r="I10" i="4"/>
  <c r="I11" i="4"/>
  <c r="I12" i="4"/>
  <c r="I13" i="4"/>
  <c r="H5" i="4"/>
  <c r="H6" i="4"/>
  <c r="H7" i="4"/>
  <c r="H8" i="4"/>
  <c r="H9" i="4"/>
  <c r="H10" i="4"/>
  <c r="H11" i="4"/>
  <c r="H12" i="4"/>
  <c r="H13" i="4"/>
  <c r="H7" i="7"/>
  <c r="H6" i="7"/>
  <c r="H5" i="7"/>
  <c r="H4" i="7"/>
  <c r="H4" i="6"/>
  <c r="I4" i="6" s="1"/>
  <c r="H6" i="5"/>
  <c r="I6" i="5" s="1"/>
  <c r="H5" i="5"/>
  <c r="I5" i="5" s="1"/>
  <c r="H4" i="5"/>
  <c r="I4" i="5" s="1"/>
  <c r="H4" i="4"/>
  <c r="I4" i="4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H4" i="3"/>
  <c r="I4" i="3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</calcChain>
</file>

<file path=xl/sharedStrings.xml><?xml version="1.0" encoding="utf-8"?>
<sst xmlns="http://schemas.openxmlformats.org/spreadsheetml/2006/main" count="365" uniqueCount="130">
  <si>
    <t>Предварительные результаты школьного этапа всероссийской олимпиады 2023 года по физической культуре</t>
  </si>
  <si>
    <t>ФИО</t>
  </si>
  <si>
    <t>Шифр</t>
  </si>
  <si>
    <t>Кл</t>
  </si>
  <si>
    <t>ОУ</t>
  </si>
  <si>
    <t>Педагог</t>
  </si>
  <si>
    <t>Теория</t>
  </si>
  <si>
    <t>итого</t>
  </si>
  <si>
    <t xml:space="preserve">% </t>
  </si>
  <si>
    <t>результат</t>
  </si>
  <si>
    <t>5 класс</t>
  </si>
  <si>
    <t>Христич Диана Павловна</t>
  </si>
  <si>
    <t>ФК503</t>
  </si>
  <si>
    <t>5А</t>
  </si>
  <si>
    <t>МОУ "СОШ №35 с УИОП" г. Воркуты</t>
  </si>
  <si>
    <t>Щербицкая Галина Михайловна</t>
  </si>
  <si>
    <t>участник</t>
  </si>
  <si>
    <t xml:space="preserve">Шумакова Анастасия Геннадьевна </t>
  </si>
  <si>
    <t>ФК501</t>
  </si>
  <si>
    <t>Сапегина Маргарита Максимовна</t>
  </si>
  <si>
    <t>ФК509</t>
  </si>
  <si>
    <t>5Б</t>
  </si>
  <si>
    <t>Плотникова Диана Олнговна</t>
  </si>
  <si>
    <t>ФК508</t>
  </si>
  <si>
    <t>Осорова Айана Музаффаровна</t>
  </si>
  <si>
    <t>ФК504</t>
  </si>
  <si>
    <t>Мажура Мирослава Алексеевна</t>
  </si>
  <si>
    <t>ФК502</t>
  </si>
  <si>
    <t>Соколова Валерия Вадимовна</t>
  </si>
  <si>
    <t>ФК505</t>
  </si>
  <si>
    <t>Палий Влада Дмитриевна</t>
  </si>
  <si>
    <t>ФК507</t>
  </si>
  <si>
    <t>Шаповалова Надежда Дмитриевна</t>
  </si>
  <si>
    <t>ФК506</t>
  </si>
  <si>
    <t>6 класс</t>
  </si>
  <si>
    <t>Павленко Диана Кирилловна</t>
  </si>
  <si>
    <t>ФК603</t>
  </si>
  <si>
    <t>6А</t>
  </si>
  <si>
    <t>Хотько Артем Владимирович</t>
  </si>
  <si>
    <t>победитель</t>
  </si>
  <si>
    <t>Вильховая Лилия Сергеевна</t>
  </si>
  <si>
    <t>ФК605</t>
  </si>
  <si>
    <t>призер</t>
  </si>
  <si>
    <t>Аверичева Дарья Романовна</t>
  </si>
  <si>
    <t>ФК604</t>
  </si>
  <si>
    <t>Коваленко Вера Николаевна</t>
  </si>
  <si>
    <t>ФК611</t>
  </si>
  <si>
    <t>6В</t>
  </si>
  <si>
    <t>Калашникова Мария Артемовна</t>
  </si>
  <si>
    <t>ФК607</t>
  </si>
  <si>
    <t xml:space="preserve">Гуськова София Альбертовна
</t>
  </si>
  <si>
    <t>ФК609</t>
  </si>
  <si>
    <t xml:space="preserve">Каримова Сезим Руслановна
</t>
  </si>
  <si>
    <t>ФК610</t>
  </si>
  <si>
    <t>Кожемяко Виктория Владимировна</t>
  </si>
  <si>
    <t>ФК612</t>
  </si>
  <si>
    <t>Кадырбердиева Сумая Айдарбековна</t>
  </si>
  <si>
    <t>ФК602</t>
  </si>
  <si>
    <t>Семяшкина Василиса Ильинична</t>
  </si>
  <si>
    <t>ФК613</t>
  </si>
  <si>
    <t>Голенок Мария Вячеславовна</t>
  </si>
  <si>
    <t>ФК601</t>
  </si>
  <si>
    <t>Казаченко Алёна Дмитриевна</t>
  </si>
  <si>
    <t>ФК606</t>
  </si>
  <si>
    <t xml:space="preserve">Габдулина Альбина Ильдаровна
</t>
  </si>
  <si>
    <t>ФК608</t>
  </si>
  <si>
    <t xml:space="preserve">Сочка Валерия Вадимовна </t>
  </si>
  <si>
    <t>ФК614</t>
  </si>
  <si>
    <t>Практика</t>
  </si>
  <si>
    <t>7 класс</t>
  </si>
  <si>
    <t>Дубова Мария Максимовна</t>
  </si>
  <si>
    <t>ФК701</t>
  </si>
  <si>
    <t>7А</t>
  </si>
  <si>
    <t>Колотова Амелия Александровна</t>
  </si>
  <si>
    <t>ФК702</t>
  </si>
  <si>
    <t>Бахарева Ольга Дмитриевна</t>
  </si>
  <si>
    <t>ФК705</t>
  </si>
  <si>
    <t>Пахомова Василиса Александровна</t>
  </si>
  <si>
    <t>ФК704</t>
  </si>
  <si>
    <t>Калыкова Айзирек Улукбековна</t>
  </si>
  <si>
    <t>ФК706</t>
  </si>
  <si>
    <t>7Б</t>
  </si>
  <si>
    <t>Никитченко Мария Олеговна</t>
  </si>
  <si>
    <t>ФК703</t>
  </si>
  <si>
    <t>Хохлова Анастасия Вячеславовна</t>
  </si>
  <si>
    <t>ФК707</t>
  </si>
  <si>
    <t>8 класс</t>
  </si>
  <si>
    <t>Владимирова Алиса Александровна</t>
  </si>
  <si>
    <t>ФК806</t>
  </si>
  <si>
    <t>8Б</t>
  </si>
  <si>
    <t>Ермолова Ксения Александровна</t>
  </si>
  <si>
    <t>ФК801</t>
  </si>
  <si>
    <t>8А</t>
  </si>
  <si>
    <t>Чиркунова Яна Сергеевна</t>
  </si>
  <si>
    <t>ФК807</t>
  </si>
  <si>
    <t>Яницкая Валерия Юрьевна</t>
  </si>
  <si>
    <t>ФК808</t>
  </si>
  <si>
    <t>Евдокимова Дарья Андреевна</t>
  </si>
  <si>
    <t>ФК802</t>
  </si>
  <si>
    <t>Дениченко Арина Руслановна</t>
  </si>
  <si>
    <t>ФК803</t>
  </si>
  <si>
    <t>Кошелева Лолита Александровна</t>
  </si>
  <si>
    <t>ФК805</t>
  </si>
  <si>
    <t>Бурганова Руслана Денисовна</t>
  </si>
  <si>
    <t>ФК804</t>
  </si>
  <si>
    <t>Соколова Софья Вадимовна</t>
  </si>
  <si>
    <t>ФК809</t>
  </si>
  <si>
    <t>8В</t>
  </si>
  <si>
    <t xml:space="preserve">Ташполотова  Гульзина Алишеровна  </t>
  </si>
  <si>
    <t>ФК810</t>
  </si>
  <si>
    <t>9 класс</t>
  </si>
  <si>
    <t>Севастьянова Софья Валерьевна</t>
  </si>
  <si>
    <t>ФК901</t>
  </si>
  <si>
    <t>Иванова Анна Андреевна</t>
  </si>
  <si>
    <t>ФК902</t>
  </si>
  <si>
    <t>9В</t>
  </si>
  <si>
    <t>Помешкина Татьяна Евгеньевна</t>
  </si>
  <si>
    <t>ФК903</t>
  </si>
  <si>
    <t>10 класс</t>
  </si>
  <si>
    <t>Лощинина Анастасия Романовна</t>
  </si>
  <si>
    <t>ФК1001</t>
  </si>
  <si>
    <t>11 класс</t>
  </si>
  <si>
    <t>Осташова Анастасия Ивановна</t>
  </si>
  <si>
    <t>ФК1102</t>
  </si>
  <si>
    <t>Казакова Карина Витальевна</t>
  </si>
  <si>
    <t>ФК1101</t>
  </si>
  <si>
    <t>Волынкина Валерия Дмитриевна</t>
  </si>
  <si>
    <t>ФК1103</t>
  </si>
  <si>
    <t>Барабаш Елизавета Михайловна</t>
  </si>
  <si>
    <t>ФК1104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</si>
</sst>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b/>
      <sz val="18"/>
      <name val="Times New Roman"/>
    </font>
    <font>
      <b/>
      <sz val="12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left" vertical="center"/>
    </xf>
    <xf numFmtId="1" fontId="3" fillId="3" borderId="3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90" workbookViewId="0">
      <selection sqref="A1:I1"/>
    </sheetView>
  </sheetViews>
  <sheetFormatPr defaultRowHeight="14.4" x14ac:dyDescent="0.3"/>
  <cols>
    <col min="1" max="1" width="36.44140625" customWidth="1"/>
    <col min="2" max="2" width="10.5546875" customWidth="1"/>
    <col min="3" max="3" width="9.5546875" customWidth="1"/>
    <col min="4" max="4" width="41.88671875" customWidth="1"/>
    <col min="5" max="5" width="33.33203125" customWidth="1"/>
    <col min="6" max="6" width="20.88671875" customWidth="1"/>
    <col min="7" max="7" width="15.5546875" customWidth="1"/>
    <col min="8" max="8" width="14" customWidth="1"/>
    <col min="9" max="9" width="13" customWidth="1"/>
  </cols>
  <sheetData>
    <row r="1" spans="1:9" ht="22.8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ht="15.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</row>
    <row r="3" spans="1:9" ht="15.6" x14ac:dyDescent="0.3">
      <c r="A3" s="27" t="s">
        <v>10</v>
      </c>
      <c r="B3" s="27"/>
      <c r="C3" s="27"/>
      <c r="D3" s="27"/>
      <c r="E3" s="27"/>
      <c r="F3" s="27"/>
      <c r="G3" s="27"/>
      <c r="H3" s="27"/>
      <c r="I3" s="27"/>
    </row>
    <row r="4" spans="1:9" ht="15.6" x14ac:dyDescent="0.3">
      <c r="A4" s="3" t="s">
        <v>11</v>
      </c>
      <c r="B4" s="4" t="s">
        <v>12</v>
      </c>
      <c r="C4" s="5" t="s">
        <v>13</v>
      </c>
      <c r="D4" s="3" t="s">
        <v>14</v>
      </c>
      <c r="E4" s="6" t="s">
        <v>15</v>
      </c>
      <c r="F4" s="7">
        <v>9</v>
      </c>
      <c r="G4" s="8">
        <f t="shared" ref="G4:G9" si="0">SUM(F4:F4)</f>
        <v>9</v>
      </c>
      <c r="H4" s="2">
        <f t="shared" ref="H4:H9" si="1">G4/25</f>
        <v>0.36</v>
      </c>
      <c r="I4" s="9" t="s">
        <v>16</v>
      </c>
    </row>
    <row r="5" spans="1:9" ht="15.6" x14ac:dyDescent="0.3">
      <c r="A5" s="3" t="s">
        <v>17</v>
      </c>
      <c r="B5" s="4" t="s">
        <v>18</v>
      </c>
      <c r="C5" s="10" t="s">
        <v>13</v>
      </c>
      <c r="D5" s="3" t="s">
        <v>14</v>
      </c>
      <c r="E5" s="6" t="s">
        <v>15</v>
      </c>
      <c r="F5" s="7">
        <v>8</v>
      </c>
      <c r="G5" s="8">
        <f t="shared" si="0"/>
        <v>8</v>
      </c>
      <c r="H5" s="2">
        <f t="shared" si="1"/>
        <v>0.32</v>
      </c>
      <c r="I5" s="9" t="s">
        <v>16</v>
      </c>
    </row>
    <row r="6" spans="1:9" ht="15.6" x14ac:dyDescent="0.3">
      <c r="A6" s="3" t="s">
        <v>19</v>
      </c>
      <c r="B6" s="4" t="s">
        <v>20</v>
      </c>
      <c r="C6" s="11" t="s">
        <v>21</v>
      </c>
      <c r="D6" s="12" t="s">
        <v>14</v>
      </c>
      <c r="E6" s="6" t="s">
        <v>15</v>
      </c>
      <c r="F6" s="7">
        <v>8</v>
      </c>
      <c r="G6" s="8">
        <f t="shared" si="0"/>
        <v>8</v>
      </c>
      <c r="H6" s="2">
        <f t="shared" si="1"/>
        <v>0.32</v>
      </c>
      <c r="I6" s="9" t="s">
        <v>16</v>
      </c>
    </row>
    <row r="7" spans="1:9" ht="15.6" x14ac:dyDescent="0.3">
      <c r="A7" s="13" t="s">
        <v>22</v>
      </c>
      <c r="B7" s="4" t="s">
        <v>23</v>
      </c>
      <c r="C7" s="14" t="s">
        <v>21</v>
      </c>
      <c r="D7" s="3" t="s">
        <v>14</v>
      </c>
      <c r="E7" s="6" t="s">
        <v>15</v>
      </c>
      <c r="F7" s="7">
        <v>7</v>
      </c>
      <c r="G7" s="8">
        <f t="shared" si="0"/>
        <v>7</v>
      </c>
      <c r="H7" s="2">
        <f t="shared" si="1"/>
        <v>0.28000000000000003</v>
      </c>
      <c r="I7" s="9" t="s">
        <v>16</v>
      </c>
    </row>
    <row r="8" spans="1:9" ht="15.6" x14ac:dyDescent="0.3">
      <c r="A8" s="3" t="s">
        <v>24</v>
      </c>
      <c r="B8" s="4" t="s">
        <v>25</v>
      </c>
      <c r="C8" s="5" t="s">
        <v>13</v>
      </c>
      <c r="D8" s="3" t="s">
        <v>14</v>
      </c>
      <c r="E8" s="6" t="s">
        <v>15</v>
      </c>
      <c r="F8" s="7">
        <v>7</v>
      </c>
      <c r="G8" s="8">
        <f t="shared" si="0"/>
        <v>7</v>
      </c>
      <c r="H8" s="2">
        <f t="shared" si="1"/>
        <v>0.28000000000000003</v>
      </c>
      <c r="I8" s="9" t="s">
        <v>16</v>
      </c>
    </row>
    <row r="9" spans="1:9" ht="15.6" x14ac:dyDescent="0.3">
      <c r="A9" s="13" t="s">
        <v>26</v>
      </c>
      <c r="B9" s="4" t="s">
        <v>27</v>
      </c>
      <c r="C9" s="5" t="s">
        <v>13</v>
      </c>
      <c r="D9" s="3" t="s">
        <v>14</v>
      </c>
      <c r="E9" s="6" t="s">
        <v>15</v>
      </c>
      <c r="F9" s="7">
        <v>7</v>
      </c>
      <c r="G9" s="8">
        <f t="shared" si="0"/>
        <v>7</v>
      </c>
      <c r="H9" s="2">
        <f t="shared" si="1"/>
        <v>0.28000000000000003</v>
      </c>
      <c r="I9" s="9" t="s">
        <v>16</v>
      </c>
    </row>
    <row r="10" spans="1:9" ht="15.6" x14ac:dyDescent="0.3">
      <c r="A10" s="13" t="s">
        <v>28</v>
      </c>
      <c r="B10" s="4" t="s">
        <v>29</v>
      </c>
      <c r="C10" s="10" t="s">
        <v>13</v>
      </c>
      <c r="D10" s="3" t="s">
        <v>14</v>
      </c>
      <c r="E10" s="6" t="s">
        <v>15</v>
      </c>
      <c r="F10" s="7">
        <v>6</v>
      </c>
      <c r="G10" s="8">
        <f t="shared" ref="G10:G12" si="2">SUM(F10:F10)</f>
        <v>6</v>
      </c>
      <c r="H10" s="2">
        <f t="shared" ref="H10:H12" si="3">G10/25</f>
        <v>0.24</v>
      </c>
      <c r="I10" s="9" t="s">
        <v>16</v>
      </c>
    </row>
    <row r="11" spans="1:9" ht="15.6" x14ac:dyDescent="0.3">
      <c r="A11" s="13" t="s">
        <v>30</v>
      </c>
      <c r="B11" s="4" t="s">
        <v>31</v>
      </c>
      <c r="C11" s="7" t="s">
        <v>21</v>
      </c>
      <c r="D11" s="3" t="s">
        <v>14</v>
      </c>
      <c r="E11" s="6" t="s">
        <v>15</v>
      </c>
      <c r="F11" s="7">
        <v>6</v>
      </c>
      <c r="G11" s="8">
        <f t="shared" si="2"/>
        <v>6</v>
      </c>
      <c r="H11" s="2">
        <f t="shared" si="3"/>
        <v>0.24</v>
      </c>
      <c r="I11" s="9" t="s">
        <v>16</v>
      </c>
    </row>
    <row r="12" spans="1:9" ht="15.6" x14ac:dyDescent="0.3">
      <c r="A12" s="13" t="s">
        <v>32</v>
      </c>
      <c r="B12" s="4" t="s">
        <v>33</v>
      </c>
      <c r="C12" s="14" t="s">
        <v>21</v>
      </c>
      <c r="D12" s="3" t="s">
        <v>14</v>
      </c>
      <c r="E12" s="6" t="s">
        <v>15</v>
      </c>
      <c r="F12" s="7">
        <v>3</v>
      </c>
      <c r="G12" s="8">
        <f t="shared" si="2"/>
        <v>3</v>
      </c>
      <c r="H12" s="2">
        <f t="shared" si="3"/>
        <v>0.12</v>
      </c>
      <c r="I12" s="9" t="s">
        <v>16</v>
      </c>
    </row>
  </sheetData>
  <sortState ref="A4:H12">
    <sortCondition descending="1" ref="H4:H12"/>
  </sortState>
  <mergeCells count="2">
    <mergeCell ref="A1:I1"/>
    <mergeCell ref="A3:I3"/>
  </mergeCells>
  <conditionalFormatting sqref="A4:E12">
    <cfRule type="top10" dxfId="0" priority="1" rank="10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90" workbookViewId="0">
      <selection sqref="A1:I1"/>
    </sheetView>
  </sheetViews>
  <sheetFormatPr defaultRowHeight="14.4" x14ac:dyDescent="0.3"/>
  <cols>
    <col min="1" max="1" width="38.109375" customWidth="1"/>
    <col min="2" max="2" width="8.44140625" bestFit="1" customWidth="1"/>
    <col min="4" max="4" width="40.44140625" customWidth="1"/>
    <col min="5" max="5" width="35.5546875" customWidth="1"/>
    <col min="9" max="9" width="12.88671875" bestFit="1" customWidth="1"/>
  </cols>
  <sheetData>
    <row r="1" spans="1:10" ht="22.8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15.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</row>
    <row r="3" spans="1:10" ht="15.6" x14ac:dyDescent="0.3">
      <c r="A3" s="27" t="s">
        <v>34</v>
      </c>
      <c r="B3" s="27"/>
      <c r="C3" s="27"/>
      <c r="D3" s="28"/>
      <c r="E3" s="27"/>
      <c r="F3" s="27"/>
      <c r="G3" s="27"/>
      <c r="H3" s="27"/>
      <c r="I3" s="27"/>
    </row>
    <row r="4" spans="1:10" ht="15.6" x14ac:dyDescent="0.3">
      <c r="A4" s="3" t="s">
        <v>35</v>
      </c>
      <c r="B4" s="4" t="s">
        <v>36</v>
      </c>
      <c r="C4" s="15" t="s">
        <v>37</v>
      </c>
      <c r="D4" s="16" t="s">
        <v>14</v>
      </c>
      <c r="E4" s="17" t="s">
        <v>38</v>
      </c>
      <c r="F4" s="11">
        <v>16</v>
      </c>
      <c r="G4" s="8">
        <f t="shared" ref="G4:G9" si="0">SUM(F4:F4)</f>
        <v>16</v>
      </c>
      <c r="H4" s="2">
        <f t="shared" ref="H4:H9" si="1">G4/25</f>
        <v>0.64</v>
      </c>
      <c r="I4" s="18" t="s">
        <v>39</v>
      </c>
    </row>
    <row r="5" spans="1:10" ht="15.6" x14ac:dyDescent="0.3">
      <c r="A5" s="13" t="s">
        <v>40</v>
      </c>
      <c r="B5" s="4" t="s">
        <v>41</v>
      </c>
      <c r="C5" s="15" t="s">
        <v>37</v>
      </c>
      <c r="D5" s="16" t="s">
        <v>14</v>
      </c>
      <c r="E5" s="19" t="s">
        <v>38</v>
      </c>
      <c r="F5" s="7">
        <v>15</v>
      </c>
      <c r="G5" s="8">
        <f t="shared" si="0"/>
        <v>15</v>
      </c>
      <c r="H5" s="2">
        <f t="shared" si="1"/>
        <v>0.6</v>
      </c>
      <c r="I5" s="9" t="s">
        <v>42</v>
      </c>
    </row>
    <row r="6" spans="1:10" ht="15.6" x14ac:dyDescent="0.3">
      <c r="A6" s="3" t="s">
        <v>43</v>
      </c>
      <c r="B6" s="4" t="s">
        <v>44</v>
      </c>
      <c r="C6" s="15" t="s">
        <v>37</v>
      </c>
      <c r="D6" s="16" t="s">
        <v>14</v>
      </c>
      <c r="E6" s="17" t="s">
        <v>38</v>
      </c>
      <c r="F6" s="11">
        <v>14</v>
      </c>
      <c r="G6" s="8">
        <f t="shared" si="0"/>
        <v>14</v>
      </c>
      <c r="H6" s="2">
        <f t="shared" si="1"/>
        <v>0.56000000000000005</v>
      </c>
      <c r="I6" s="9" t="s">
        <v>42</v>
      </c>
    </row>
    <row r="7" spans="1:10" ht="15.6" x14ac:dyDescent="0.3">
      <c r="A7" s="3" t="s">
        <v>45</v>
      </c>
      <c r="B7" s="4" t="s">
        <v>46</v>
      </c>
      <c r="C7" s="20" t="s">
        <v>47</v>
      </c>
      <c r="D7" s="16" t="s">
        <v>14</v>
      </c>
      <c r="E7" s="19" t="s">
        <v>15</v>
      </c>
      <c r="F7" s="7">
        <v>12</v>
      </c>
      <c r="G7" s="8">
        <f t="shared" si="0"/>
        <v>12</v>
      </c>
      <c r="H7" s="2">
        <f t="shared" si="1"/>
        <v>0.48</v>
      </c>
      <c r="I7" s="9" t="s">
        <v>16</v>
      </c>
    </row>
    <row r="8" spans="1:10" ht="15.6" x14ac:dyDescent="0.3">
      <c r="A8" s="13" t="s">
        <v>48</v>
      </c>
      <c r="B8" s="4" t="s">
        <v>49</v>
      </c>
      <c r="C8" s="15" t="s">
        <v>37</v>
      </c>
      <c r="D8" s="16" t="s">
        <v>14</v>
      </c>
      <c r="E8" s="19" t="s">
        <v>38</v>
      </c>
      <c r="F8" s="7">
        <v>10</v>
      </c>
      <c r="G8" s="8">
        <f t="shared" si="0"/>
        <v>10</v>
      </c>
      <c r="H8" s="2">
        <f t="shared" si="1"/>
        <v>0.4</v>
      </c>
      <c r="I8" s="9" t="s">
        <v>16</v>
      </c>
    </row>
    <row r="9" spans="1:10" ht="15.6" x14ac:dyDescent="0.3">
      <c r="A9" s="3" t="s">
        <v>50</v>
      </c>
      <c r="B9" s="4" t="s">
        <v>51</v>
      </c>
      <c r="C9" s="21" t="s">
        <v>47</v>
      </c>
      <c r="D9" s="16" t="s">
        <v>14</v>
      </c>
      <c r="E9" s="22" t="s">
        <v>15</v>
      </c>
      <c r="F9" s="11">
        <v>9</v>
      </c>
      <c r="G9" s="8">
        <f t="shared" si="0"/>
        <v>9</v>
      </c>
      <c r="H9" s="2">
        <f t="shared" si="1"/>
        <v>0.36</v>
      </c>
      <c r="I9" s="9" t="s">
        <v>16</v>
      </c>
    </row>
    <row r="10" spans="1:10" ht="15.6" x14ac:dyDescent="0.3">
      <c r="A10" s="13" t="s">
        <v>52</v>
      </c>
      <c r="B10" s="4" t="s">
        <v>53</v>
      </c>
      <c r="C10" s="20" t="s">
        <v>47</v>
      </c>
      <c r="D10" s="16" t="s">
        <v>14</v>
      </c>
      <c r="E10" s="19" t="s">
        <v>15</v>
      </c>
      <c r="F10" s="7">
        <v>9</v>
      </c>
      <c r="G10" s="8">
        <f t="shared" ref="G10:G17" si="2">SUM(F10:F10)</f>
        <v>9</v>
      </c>
      <c r="H10" s="2">
        <f t="shared" ref="H10:H17" si="3">G10/25</f>
        <v>0.36</v>
      </c>
      <c r="I10" s="9" t="s">
        <v>16</v>
      </c>
    </row>
    <row r="11" spans="1:10" ht="15.6" x14ac:dyDescent="0.3">
      <c r="A11" s="3" t="s">
        <v>54</v>
      </c>
      <c r="B11" s="4" t="s">
        <v>55</v>
      </c>
      <c r="C11" s="20" t="s">
        <v>47</v>
      </c>
      <c r="D11" s="16" t="s">
        <v>14</v>
      </c>
      <c r="E11" s="19" t="s">
        <v>15</v>
      </c>
      <c r="F11" s="7">
        <v>9</v>
      </c>
      <c r="G11" s="8">
        <f t="shared" si="2"/>
        <v>9</v>
      </c>
      <c r="H11" s="2">
        <f t="shared" si="3"/>
        <v>0.36</v>
      </c>
      <c r="I11" s="9" t="s">
        <v>16</v>
      </c>
    </row>
    <row r="12" spans="1:10" ht="15.6" x14ac:dyDescent="0.3">
      <c r="A12" s="13" t="s">
        <v>56</v>
      </c>
      <c r="B12" s="4" t="s">
        <v>57</v>
      </c>
      <c r="C12" s="15" t="s">
        <v>37</v>
      </c>
      <c r="D12" s="16" t="s">
        <v>14</v>
      </c>
      <c r="E12" s="19" t="s">
        <v>38</v>
      </c>
      <c r="F12" s="7">
        <v>8</v>
      </c>
      <c r="G12" s="8">
        <f t="shared" si="2"/>
        <v>8</v>
      </c>
      <c r="H12" s="2">
        <f t="shared" si="3"/>
        <v>0.32</v>
      </c>
      <c r="I12" s="9" t="s">
        <v>16</v>
      </c>
    </row>
    <row r="13" spans="1:10" ht="15.6" x14ac:dyDescent="0.3">
      <c r="A13" s="13" t="s">
        <v>58</v>
      </c>
      <c r="B13" s="4" t="s">
        <v>59</v>
      </c>
      <c r="C13" s="20" t="s">
        <v>47</v>
      </c>
      <c r="D13" s="16" t="s">
        <v>14</v>
      </c>
      <c r="E13" s="19" t="s">
        <v>15</v>
      </c>
      <c r="F13" s="7">
        <v>7</v>
      </c>
      <c r="G13" s="8">
        <f t="shared" si="2"/>
        <v>7</v>
      </c>
      <c r="H13" s="2">
        <f t="shared" si="3"/>
        <v>0.28000000000000003</v>
      </c>
      <c r="I13" s="9" t="s">
        <v>16</v>
      </c>
      <c r="J13" s="23"/>
    </row>
    <row r="14" spans="1:10" ht="15.6" x14ac:dyDescent="0.3">
      <c r="A14" s="3" t="s">
        <v>60</v>
      </c>
      <c r="B14" s="4" t="s">
        <v>61</v>
      </c>
      <c r="C14" s="15" t="s">
        <v>37</v>
      </c>
      <c r="D14" s="16" t="s">
        <v>14</v>
      </c>
      <c r="E14" s="17" t="s">
        <v>38</v>
      </c>
      <c r="F14" s="11">
        <v>6</v>
      </c>
      <c r="G14" s="8">
        <f t="shared" si="2"/>
        <v>6</v>
      </c>
      <c r="H14" s="2">
        <f t="shared" si="3"/>
        <v>0.24</v>
      </c>
      <c r="I14" s="9" t="s">
        <v>16</v>
      </c>
    </row>
    <row r="15" spans="1:10" ht="15.6" x14ac:dyDescent="0.3">
      <c r="A15" s="13" t="s">
        <v>62</v>
      </c>
      <c r="B15" s="4" t="s">
        <v>63</v>
      </c>
      <c r="C15" s="15" t="s">
        <v>37</v>
      </c>
      <c r="D15" s="16" t="s">
        <v>14</v>
      </c>
      <c r="E15" s="19" t="s">
        <v>38</v>
      </c>
      <c r="F15" s="7">
        <v>6</v>
      </c>
      <c r="G15" s="8">
        <f t="shared" si="2"/>
        <v>6</v>
      </c>
      <c r="H15" s="2">
        <f t="shared" si="3"/>
        <v>0.24</v>
      </c>
      <c r="I15" s="9" t="s">
        <v>16</v>
      </c>
    </row>
    <row r="16" spans="1:10" ht="15.6" x14ac:dyDescent="0.3">
      <c r="A16" s="3" t="s">
        <v>64</v>
      </c>
      <c r="B16" s="4" t="s">
        <v>65</v>
      </c>
      <c r="C16" s="20" t="s">
        <v>47</v>
      </c>
      <c r="D16" s="16" t="s">
        <v>14</v>
      </c>
      <c r="E16" s="19" t="s">
        <v>15</v>
      </c>
      <c r="F16" s="7">
        <v>5</v>
      </c>
      <c r="G16" s="8">
        <f t="shared" si="2"/>
        <v>5</v>
      </c>
      <c r="H16" s="2">
        <f t="shared" si="3"/>
        <v>0.2</v>
      </c>
      <c r="I16" s="9" t="s">
        <v>16</v>
      </c>
    </row>
    <row r="17" spans="1:9" ht="15.6" x14ac:dyDescent="0.3">
      <c r="A17" s="13" t="s">
        <v>66</v>
      </c>
      <c r="B17" s="4" t="s">
        <v>67</v>
      </c>
      <c r="C17" s="20" t="s">
        <v>47</v>
      </c>
      <c r="D17" s="16" t="s">
        <v>14</v>
      </c>
      <c r="E17" s="19" t="s">
        <v>15</v>
      </c>
      <c r="F17" s="7">
        <v>5</v>
      </c>
      <c r="G17" s="8">
        <f t="shared" si="2"/>
        <v>5</v>
      </c>
      <c r="H17" s="2">
        <f t="shared" si="3"/>
        <v>0.2</v>
      </c>
      <c r="I17" s="9" t="s">
        <v>16</v>
      </c>
    </row>
  </sheetData>
  <sortState ref="A4:H17">
    <sortCondition descending="1" ref="H4:H17"/>
  </sortState>
  <mergeCells count="2">
    <mergeCell ref="A1:I1"/>
    <mergeCell ref="A3:I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90" workbookViewId="0">
      <selection activeCell="L21" sqref="L21"/>
    </sheetView>
  </sheetViews>
  <sheetFormatPr defaultRowHeight="14.4" x14ac:dyDescent="0.3"/>
  <cols>
    <col min="1" max="1" width="37.5546875" customWidth="1"/>
    <col min="2" max="2" width="8.44140625" bestFit="1" customWidth="1"/>
    <col min="4" max="4" width="40.6640625" customWidth="1"/>
    <col min="5" max="5" width="33.44140625" customWidth="1"/>
    <col min="6" max="6" width="10.33203125" customWidth="1"/>
    <col min="7" max="7" width="12.44140625" customWidth="1"/>
    <col min="8" max="8" width="9.33203125" bestFit="1" customWidth="1"/>
    <col min="9" max="9" width="9.88671875" bestFit="1" customWidth="1"/>
    <col min="10" max="10" width="12.88671875" bestFit="1" customWidth="1"/>
  </cols>
  <sheetData>
    <row r="1" spans="1:10" ht="22.8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.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68</v>
      </c>
      <c r="H2" s="1" t="s">
        <v>7</v>
      </c>
      <c r="I2" s="2" t="s">
        <v>8</v>
      </c>
      <c r="J2" s="1" t="s">
        <v>9</v>
      </c>
    </row>
    <row r="3" spans="1:10" ht="15.6" x14ac:dyDescent="0.3">
      <c r="A3" s="27" t="s">
        <v>69</v>
      </c>
      <c r="B3" s="27"/>
      <c r="C3" s="27"/>
      <c r="D3" s="28"/>
      <c r="E3" s="27"/>
      <c r="F3" s="27"/>
      <c r="G3" s="27"/>
      <c r="H3" s="27"/>
      <c r="I3" s="27"/>
      <c r="J3" s="27"/>
    </row>
    <row r="4" spans="1:10" ht="15.6" x14ac:dyDescent="0.3">
      <c r="A4" s="12" t="s">
        <v>70</v>
      </c>
      <c r="B4" s="4" t="s">
        <v>71</v>
      </c>
      <c r="C4" s="15" t="s">
        <v>72</v>
      </c>
      <c r="D4" s="16" t="s">
        <v>14</v>
      </c>
      <c r="E4" s="17" t="s">
        <v>38</v>
      </c>
      <c r="F4" s="11">
        <v>15.88</v>
      </c>
      <c r="G4" s="11">
        <v>40</v>
      </c>
      <c r="H4" s="8">
        <f t="shared" ref="H4:H10" si="0">SUM(F4:G4)</f>
        <v>55.88</v>
      </c>
      <c r="I4" s="2">
        <f t="shared" ref="I4:I9" si="1">H4/60</f>
        <v>0.93133333333333335</v>
      </c>
      <c r="J4" s="9" t="s">
        <v>39</v>
      </c>
    </row>
    <row r="5" spans="1:10" ht="15.6" x14ac:dyDescent="0.3">
      <c r="A5" s="13" t="s">
        <v>73</v>
      </c>
      <c r="B5" s="4" t="s">
        <v>74</v>
      </c>
      <c r="C5" s="15" t="s">
        <v>72</v>
      </c>
      <c r="D5" s="16" t="s">
        <v>14</v>
      </c>
      <c r="E5" s="19" t="s">
        <v>38</v>
      </c>
      <c r="F5" s="7">
        <v>14.71</v>
      </c>
      <c r="G5" s="7">
        <v>20</v>
      </c>
      <c r="H5" s="8">
        <f t="shared" si="0"/>
        <v>34.71</v>
      </c>
      <c r="I5" s="2">
        <f t="shared" si="1"/>
        <v>0.57850000000000001</v>
      </c>
      <c r="J5" s="9" t="s">
        <v>42</v>
      </c>
    </row>
    <row r="6" spans="1:10" ht="15.6" x14ac:dyDescent="0.3">
      <c r="A6" s="13" t="s">
        <v>75</v>
      </c>
      <c r="B6" s="4" t="s">
        <v>76</v>
      </c>
      <c r="C6" s="15" t="s">
        <v>72</v>
      </c>
      <c r="D6" s="16" t="s">
        <v>14</v>
      </c>
      <c r="E6" s="19" t="s">
        <v>38</v>
      </c>
      <c r="F6" s="7">
        <v>12.35</v>
      </c>
      <c r="G6" s="7">
        <v>20</v>
      </c>
      <c r="H6" s="8">
        <f t="shared" si="0"/>
        <v>32.35</v>
      </c>
      <c r="I6" s="2">
        <f t="shared" si="1"/>
        <v>0.53916666666666668</v>
      </c>
      <c r="J6" s="9" t="s">
        <v>16</v>
      </c>
    </row>
    <row r="7" spans="1:10" ht="15.6" x14ac:dyDescent="0.3">
      <c r="A7" s="12" t="s">
        <v>77</v>
      </c>
      <c r="B7" s="4" t="s">
        <v>78</v>
      </c>
      <c r="C7" s="15" t="s">
        <v>72</v>
      </c>
      <c r="D7" s="16" t="s">
        <v>14</v>
      </c>
      <c r="E7" s="17" t="s">
        <v>38</v>
      </c>
      <c r="F7" s="11">
        <v>19.940000000000001</v>
      </c>
      <c r="G7" s="11">
        <v>0</v>
      </c>
      <c r="H7" s="8">
        <f t="shared" si="0"/>
        <v>19.940000000000001</v>
      </c>
      <c r="I7" s="2">
        <f t="shared" si="1"/>
        <v>0.33233333333333337</v>
      </c>
      <c r="J7" s="9" t="s">
        <v>16</v>
      </c>
    </row>
    <row r="8" spans="1:10" ht="15.6" x14ac:dyDescent="0.3">
      <c r="A8" s="13" t="s">
        <v>79</v>
      </c>
      <c r="B8" s="4" t="s">
        <v>80</v>
      </c>
      <c r="C8" s="20" t="s">
        <v>81</v>
      </c>
      <c r="D8" s="16" t="s">
        <v>14</v>
      </c>
      <c r="E8" s="19" t="s">
        <v>38</v>
      </c>
      <c r="F8" s="7">
        <v>9.41</v>
      </c>
      <c r="G8" s="7">
        <v>10</v>
      </c>
      <c r="H8" s="8">
        <f t="shared" si="0"/>
        <v>19.41</v>
      </c>
      <c r="I8" s="2">
        <f t="shared" si="1"/>
        <v>0.32350000000000001</v>
      </c>
      <c r="J8" s="9" t="s">
        <v>16</v>
      </c>
    </row>
    <row r="9" spans="1:10" ht="15.6" x14ac:dyDescent="0.3">
      <c r="A9" s="12" t="s">
        <v>82</v>
      </c>
      <c r="B9" s="4" t="s">
        <v>83</v>
      </c>
      <c r="C9" s="15" t="s">
        <v>72</v>
      </c>
      <c r="D9" s="16" t="s">
        <v>14</v>
      </c>
      <c r="E9" s="17" t="s">
        <v>38</v>
      </c>
      <c r="F9" s="11">
        <v>13.53</v>
      </c>
      <c r="G9" s="11">
        <v>0</v>
      </c>
      <c r="H9" s="8">
        <f t="shared" si="0"/>
        <v>13.53</v>
      </c>
      <c r="I9" s="2">
        <f t="shared" si="1"/>
        <v>0.22549999999999998</v>
      </c>
      <c r="J9" s="9" t="s">
        <v>16</v>
      </c>
    </row>
    <row r="10" spans="1:10" ht="15.6" x14ac:dyDescent="0.3">
      <c r="A10" s="13" t="s">
        <v>84</v>
      </c>
      <c r="B10" s="4" t="s">
        <v>85</v>
      </c>
      <c r="C10" s="20" t="s">
        <v>81</v>
      </c>
      <c r="D10" s="16" t="s">
        <v>14</v>
      </c>
      <c r="E10" s="19" t="s">
        <v>38</v>
      </c>
      <c r="F10" s="7">
        <v>11.76</v>
      </c>
      <c r="G10" s="7">
        <v>0</v>
      </c>
      <c r="H10" s="8">
        <f t="shared" si="0"/>
        <v>11.76</v>
      </c>
      <c r="I10" s="2">
        <f>H10/60</f>
        <v>0.19600000000000001</v>
      </c>
      <c r="J10" s="9" t="s">
        <v>16</v>
      </c>
    </row>
  </sheetData>
  <sortState ref="A4:I10">
    <sortCondition descending="1" ref="I4:I10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90" workbookViewId="0">
      <selection activeCell="E12" sqref="E12"/>
    </sheetView>
  </sheetViews>
  <sheetFormatPr defaultRowHeight="14.4" x14ac:dyDescent="0.3"/>
  <cols>
    <col min="1" max="1" width="41" customWidth="1"/>
    <col min="2" max="2" width="8.44140625" bestFit="1" customWidth="1"/>
    <col min="4" max="4" width="42.44140625" customWidth="1"/>
    <col min="5" max="5" width="34.33203125" customWidth="1"/>
    <col min="6" max="6" width="10.33203125" customWidth="1"/>
    <col min="7" max="7" width="12.44140625" customWidth="1"/>
    <col min="9" max="9" width="11.5546875" bestFit="1"/>
    <col min="10" max="10" width="12.88671875" bestFit="1" customWidth="1"/>
  </cols>
  <sheetData>
    <row r="1" spans="1:10" ht="22.8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.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68</v>
      </c>
      <c r="H2" s="1" t="s">
        <v>7</v>
      </c>
      <c r="I2" s="2" t="s">
        <v>8</v>
      </c>
      <c r="J2" s="1" t="s">
        <v>9</v>
      </c>
    </row>
    <row r="3" spans="1:10" ht="15.6" x14ac:dyDescent="0.3">
      <c r="A3" s="27" t="s">
        <v>86</v>
      </c>
      <c r="B3" s="27"/>
      <c r="C3" s="27"/>
      <c r="D3" s="28"/>
      <c r="E3" s="27"/>
      <c r="F3" s="27"/>
      <c r="G3" s="27"/>
      <c r="H3" s="27"/>
      <c r="I3" s="27"/>
      <c r="J3" s="27"/>
    </row>
    <row r="4" spans="1:10" ht="15.6" x14ac:dyDescent="0.3">
      <c r="A4" s="13" t="s">
        <v>87</v>
      </c>
      <c r="B4" s="4" t="s">
        <v>88</v>
      </c>
      <c r="C4" s="20" t="s">
        <v>89</v>
      </c>
      <c r="D4" s="16" t="s">
        <v>14</v>
      </c>
      <c r="E4" s="17" t="s">
        <v>15</v>
      </c>
      <c r="F4" s="7">
        <v>14.71</v>
      </c>
      <c r="G4" s="7">
        <v>40</v>
      </c>
      <c r="H4" s="8">
        <f>SUM(F4:G4)</f>
        <v>54.71</v>
      </c>
      <c r="I4" s="2">
        <f>H4/60</f>
        <v>0.91183333333333338</v>
      </c>
      <c r="J4" s="9" t="s">
        <v>39</v>
      </c>
    </row>
    <row r="5" spans="1:10" ht="15.6" x14ac:dyDescent="0.3">
      <c r="A5" s="12" t="s">
        <v>90</v>
      </c>
      <c r="B5" s="4" t="s">
        <v>91</v>
      </c>
      <c r="C5" s="5" t="s">
        <v>92</v>
      </c>
      <c r="D5" s="16" t="s">
        <v>14</v>
      </c>
      <c r="E5" s="17" t="s">
        <v>15</v>
      </c>
      <c r="F5" s="11">
        <v>20</v>
      </c>
      <c r="G5" s="11">
        <v>5</v>
      </c>
      <c r="H5" s="8">
        <f t="shared" ref="H5:H13" si="0">SUM(F5:G5)</f>
        <v>25</v>
      </c>
      <c r="I5" s="2">
        <f t="shared" ref="I5:I13" si="1">H5/60</f>
        <v>0.41666666666666669</v>
      </c>
      <c r="J5" s="9" t="s">
        <v>16</v>
      </c>
    </row>
    <row r="6" spans="1:10" ht="15.6" x14ac:dyDescent="0.3">
      <c r="A6" s="13" t="s">
        <v>93</v>
      </c>
      <c r="B6" s="4" t="s">
        <v>94</v>
      </c>
      <c r="C6" s="7" t="s">
        <v>89</v>
      </c>
      <c r="D6" s="16" t="s">
        <v>14</v>
      </c>
      <c r="E6" s="17" t="s">
        <v>15</v>
      </c>
      <c r="F6" s="7">
        <v>20</v>
      </c>
      <c r="G6" s="7">
        <v>5</v>
      </c>
      <c r="H6" s="8">
        <f t="shared" si="0"/>
        <v>25</v>
      </c>
      <c r="I6" s="2">
        <f t="shared" si="1"/>
        <v>0.41666666666666669</v>
      </c>
      <c r="J6" s="9" t="s">
        <v>16</v>
      </c>
    </row>
    <row r="7" spans="1:10" ht="15.6" x14ac:dyDescent="0.3">
      <c r="A7" s="3" t="s">
        <v>95</v>
      </c>
      <c r="B7" s="4" t="s">
        <v>96</v>
      </c>
      <c r="C7" s="7" t="s">
        <v>89</v>
      </c>
      <c r="D7" s="16" t="s">
        <v>14</v>
      </c>
      <c r="E7" s="17" t="s">
        <v>15</v>
      </c>
      <c r="F7" s="7">
        <v>20</v>
      </c>
      <c r="G7" s="7">
        <v>5</v>
      </c>
      <c r="H7" s="8">
        <f t="shared" si="0"/>
        <v>25</v>
      </c>
      <c r="I7" s="2">
        <f t="shared" si="1"/>
        <v>0.41666666666666669</v>
      </c>
      <c r="J7" s="9" t="s">
        <v>16</v>
      </c>
    </row>
    <row r="8" spans="1:10" ht="15.6" x14ac:dyDescent="0.3">
      <c r="A8" s="13" t="s">
        <v>97</v>
      </c>
      <c r="B8" s="4" t="s">
        <v>98</v>
      </c>
      <c r="C8" s="7" t="s">
        <v>92</v>
      </c>
      <c r="D8" s="16" t="s">
        <v>14</v>
      </c>
      <c r="E8" s="17" t="s">
        <v>15</v>
      </c>
      <c r="F8" s="7">
        <v>20</v>
      </c>
      <c r="G8" s="11">
        <v>4</v>
      </c>
      <c r="H8" s="8">
        <f t="shared" si="0"/>
        <v>24</v>
      </c>
      <c r="I8" s="2">
        <f t="shared" si="1"/>
        <v>0.4</v>
      </c>
      <c r="J8" s="9" t="s">
        <v>16</v>
      </c>
    </row>
    <row r="9" spans="1:10" ht="15.6" x14ac:dyDescent="0.3">
      <c r="A9" s="12" t="s">
        <v>99</v>
      </c>
      <c r="B9" s="4" t="s">
        <v>100</v>
      </c>
      <c r="C9" s="5" t="s">
        <v>92</v>
      </c>
      <c r="D9" s="16" t="s">
        <v>14</v>
      </c>
      <c r="E9" s="17" t="s">
        <v>15</v>
      </c>
      <c r="F9" s="11">
        <v>12.94</v>
      </c>
      <c r="G9" s="11">
        <v>4</v>
      </c>
      <c r="H9" s="8">
        <f t="shared" si="0"/>
        <v>16.939999999999998</v>
      </c>
      <c r="I9" s="2">
        <f t="shared" si="1"/>
        <v>0.28233333333333327</v>
      </c>
      <c r="J9" s="9" t="s">
        <v>16</v>
      </c>
    </row>
    <row r="10" spans="1:10" ht="15.6" x14ac:dyDescent="0.3">
      <c r="A10" s="13" t="s">
        <v>101</v>
      </c>
      <c r="B10" s="4" t="s">
        <v>102</v>
      </c>
      <c r="C10" s="7" t="s">
        <v>92</v>
      </c>
      <c r="D10" s="16" t="s">
        <v>14</v>
      </c>
      <c r="E10" s="17" t="s">
        <v>15</v>
      </c>
      <c r="F10" s="7">
        <v>14.12</v>
      </c>
      <c r="G10" s="7">
        <v>0</v>
      </c>
      <c r="H10" s="8">
        <f t="shared" si="0"/>
        <v>14.12</v>
      </c>
      <c r="I10" s="2">
        <f t="shared" si="1"/>
        <v>0.23533333333333331</v>
      </c>
      <c r="J10" s="9" t="s">
        <v>16</v>
      </c>
    </row>
    <row r="11" spans="1:10" ht="15.6" x14ac:dyDescent="0.3">
      <c r="A11" s="12" t="s">
        <v>103</v>
      </c>
      <c r="B11" s="4" t="s">
        <v>104</v>
      </c>
      <c r="C11" s="5" t="s">
        <v>92</v>
      </c>
      <c r="D11" s="16" t="s">
        <v>14</v>
      </c>
      <c r="E11" s="17" t="s">
        <v>15</v>
      </c>
      <c r="F11" s="11">
        <v>12.94</v>
      </c>
      <c r="G11" s="11">
        <v>0</v>
      </c>
      <c r="H11" s="8">
        <f t="shared" si="0"/>
        <v>12.94</v>
      </c>
      <c r="I11" s="2">
        <f t="shared" si="1"/>
        <v>0.21566666666666665</v>
      </c>
      <c r="J11" s="9" t="s">
        <v>16</v>
      </c>
    </row>
    <row r="12" spans="1:10" ht="15.6" x14ac:dyDescent="0.3">
      <c r="A12" s="12" t="s">
        <v>105</v>
      </c>
      <c r="B12" s="4" t="s">
        <v>106</v>
      </c>
      <c r="C12" s="5" t="s">
        <v>107</v>
      </c>
      <c r="D12" s="16" t="s">
        <v>14</v>
      </c>
      <c r="E12" s="17" t="s">
        <v>15</v>
      </c>
      <c r="F12" s="11">
        <v>9.41</v>
      </c>
      <c r="G12" s="11">
        <v>0</v>
      </c>
      <c r="H12" s="8">
        <f t="shared" si="0"/>
        <v>9.41</v>
      </c>
      <c r="I12" s="2">
        <f t="shared" si="1"/>
        <v>0.15683333333333332</v>
      </c>
      <c r="J12" s="9" t="s">
        <v>16</v>
      </c>
    </row>
    <row r="13" spans="1:10" ht="15.6" x14ac:dyDescent="0.3">
      <c r="A13" s="13" t="s">
        <v>108</v>
      </c>
      <c r="B13" s="4" t="s">
        <v>109</v>
      </c>
      <c r="C13" s="7" t="s">
        <v>107</v>
      </c>
      <c r="D13" s="16" t="s">
        <v>14</v>
      </c>
      <c r="E13" s="17" t="s">
        <v>15</v>
      </c>
      <c r="F13" s="7">
        <v>8.82</v>
      </c>
      <c r="G13" s="7">
        <v>0</v>
      </c>
      <c r="H13" s="8">
        <f t="shared" si="0"/>
        <v>8.82</v>
      </c>
      <c r="I13" s="2">
        <f t="shared" si="1"/>
        <v>0.14699999999999999</v>
      </c>
      <c r="J13" s="9" t="s">
        <v>16</v>
      </c>
    </row>
  </sheetData>
  <sortState ref="A4:I13">
    <sortCondition descending="1" ref="I4:I13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90" workbookViewId="0">
      <selection activeCell="M18" sqref="M18"/>
    </sheetView>
  </sheetViews>
  <sheetFormatPr defaultRowHeight="14.4" x14ac:dyDescent="0.3"/>
  <cols>
    <col min="1" max="1" width="37" customWidth="1"/>
    <col min="2" max="2" width="8.44140625" bestFit="1" customWidth="1"/>
    <col min="4" max="4" width="44.5546875" customWidth="1"/>
    <col min="5" max="5" width="33.6640625" customWidth="1"/>
    <col min="6" max="6" width="10.33203125" customWidth="1"/>
    <col min="7" max="7" width="12.44140625" customWidth="1"/>
    <col min="10" max="10" width="12.88671875" bestFit="1" customWidth="1"/>
  </cols>
  <sheetData>
    <row r="1" spans="1:10" ht="22.8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.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68</v>
      </c>
      <c r="H2" s="1" t="s">
        <v>7</v>
      </c>
      <c r="I2" s="2" t="s">
        <v>8</v>
      </c>
      <c r="J2" s="1" t="s">
        <v>9</v>
      </c>
    </row>
    <row r="3" spans="1:10" ht="15.6" x14ac:dyDescent="0.3">
      <c r="A3" s="27" t="s">
        <v>110</v>
      </c>
      <c r="B3" s="27"/>
      <c r="C3" s="27"/>
      <c r="D3" s="28"/>
      <c r="E3" s="27"/>
      <c r="F3" s="27"/>
      <c r="G3" s="27"/>
      <c r="H3" s="27"/>
      <c r="I3" s="27"/>
      <c r="J3" s="27"/>
    </row>
    <row r="4" spans="1:10" ht="15.6" x14ac:dyDescent="0.3">
      <c r="A4" s="12" t="s">
        <v>111</v>
      </c>
      <c r="B4" s="4" t="s">
        <v>112</v>
      </c>
      <c r="C4" s="15" t="s">
        <v>89</v>
      </c>
      <c r="D4" s="16" t="s">
        <v>14</v>
      </c>
      <c r="E4" s="17" t="s">
        <v>15</v>
      </c>
      <c r="F4" s="11">
        <v>11.25</v>
      </c>
      <c r="G4" s="11">
        <v>40</v>
      </c>
      <c r="H4" s="8">
        <f t="shared" ref="H4:H6" si="0">SUM(F4:G4)</f>
        <v>51.25</v>
      </c>
      <c r="I4" s="2">
        <f t="shared" ref="I4:I6" si="1">H4/60</f>
        <v>0.85416666666666663</v>
      </c>
      <c r="J4" s="9" t="s">
        <v>39</v>
      </c>
    </row>
    <row r="5" spans="1:10" ht="15.6" x14ac:dyDescent="0.3">
      <c r="A5" s="13" t="s">
        <v>113</v>
      </c>
      <c r="B5" s="4" t="s">
        <v>114</v>
      </c>
      <c r="C5" s="7" t="s">
        <v>115</v>
      </c>
      <c r="D5" s="16" t="s">
        <v>14</v>
      </c>
      <c r="E5" s="17" t="s">
        <v>15</v>
      </c>
      <c r="F5" s="7">
        <v>9.85</v>
      </c>
      <c r="G5" s="7">
        <v>8</v>
      </c>
      <c r="H5" s="8">
        <f t="shared" si="0"/>
        <v>17.850000000000001</v>
      </c>
      <c r="I5" s="2">
        <f t="shared" si="1"/>
        <v>0.29750000000000004</v>
      </c>
      <c r="J5" s="9" t="s">
        <v>16</v>
      </c>
    </row>
    <row r="6" spans="1:10" ht="15.6" x14ac:dyDescent="0.3">
      <c r="A6" s="12" t="s">
        <v>116</v>
      </c>
      <c r="B6" s="4" t="s">
        <v>117</v>
      </c>
      <c r="C6" s="5" t="s">
        <v>115</v>
      </c>
      <c r="D6" s="16" t="s">
        <v>14</v>
      </c>
      <c r="E6" s="17" t="s">
        <v>15</v>
      </c>
      <c r="F6" s="11">
        <v>7.5</v>
      </c>
      <c r="G6" s="11">
        <v>8</v>
      </c>
      <c r="H6" s="8">
        <f t="shared" si="0"/>
        <v>15.5</v>
      </c>
      <c r="I6" s="2">
        <f t="shared" si="1"/>
        <v>0.25833333333333336</v>
      </c>
      <c r="J6" s="9" t="s">
        <v>16</v>
      </c>
    </row>
  </sheetData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90" workbookViewId="0">
      <selection activeCell="A4" sqref="A4"/>
    </sheetView>
  </sheetViews>
  <sheetFormatPr defaultRowHeight="14.4" x14ac:dyDescent="0.3"/>
  <cols>
    <col min="1" max="1" width="37.6640625" customWidth="1"/>
    <col min="2" max="2" width="9.44140625" customWidth="1"/>
    <col min="4" max="4" width="39.6640625" customWidth="1"/>
    <col min="5" max="5" width="32.88671875" customWidth="1"/>
    <col min="6" max="6" width="10.33203125" customWidth="1"/>
    <col min="7" max="7" width="12.44140625" customWidth="1"/>
    <col min="10" max="10" width="12.88671875" bestFit="1" customWidth="1"/>
  </cols>
  <sheetData>
    <row r="1" spans="1:10" ht="22.8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.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68</v>
      </c>
      <c r="H2" s="1" t="s">
        <v>7</v>
      </c>
      <c r="I2" s="2" t="s">
        <v>8</v>
      </c>
      <c r="J2" s="1" t="s">
        <v>9</v>
      </c>
    </row>
    <row r="3" spans="1:10" ht="15.6" x14ac:dyDescent="0.3">
      <c r="A3" s="27" t="s">
        <v>118</v>
      </c>
      <c r="B3" s="27"/>
      <c r="C3" s="27"/>
      <c r="D3" s="28"/>
      <c r="E3" s="27"/>
      <c r="F3" s="27"/>
      <c r="G3" s="27"/>
      <c r="H3" s="27"/>
      <c r="I3" s="27"/>
      <c r="J3" s="27"/>
    </row>
    <row r="4" spans="1:10" ht="15.6" x14ac:dyDescent="0.3">
      <c r="A4" s="3" t="s">
        <v>119</v>
      </c>
      <c r="B4" s="4" t="s">
        <v>120</v>
      </c>
      <c r="C4" s="15">
        <v>10</v>
      </c>
      <c r="D4" s="16" t="s">
        <v>14</v>
      </c>
      <c r="E4" s="17" t="s">
        <v>38</v>
      </c>
      <c r="F4" s="11">
        <v>15.83</v>
      </c>
      <c r="G4" s="11">
        <v>40</v>
      </c>
      <c r="H4" s="8">
        <f>SUM(F4:G4)</f>
        <v>55.83</v>
      </c>
      <c r="I4" s="2">
        <f>H4/60</f>
        <v>0.93049999999999999</v>
      </c>
      <c r="J4" s="9" t="s">
        <v>39</v>
      </c>
    </row>
  </sheetData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90" workbookViewId="0">
      <selection activeCell="I11" sqref="I11"/>
    </sheetView>
  </sheetViews>
  <sheetFormatPr defaultRowHeight="14.4" x14ac:dyDescent="0.3"/>
  <cols>
    <col min="1" max="1" width="40.5546875" customWidth="1"/>
    <col min="2" max="2" width="10.109375" customWidth="1"/>
    <col min="4" max="4" width="40.6640625" customWidth="1"/>
    <col min="5" max="5" width="38.44140625" customWidth="1"/>
    <col min="6" max="6" width="10.33203125" customWidth="1"/>
    <col min="7" max="7" width="12.44140625" customWidth="1"/>
    <col min="10" max="10" width="12.88671875" bestFit="1" customWidth="1"/>
  </cols>
  <sheetData>
    <row r="1" spans="1:10" ht="22.8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.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68</v>
      </c>
      <c r="H2" s="1" t="s">
        <v>7</v>
      </c>
      <c r="I2" s="2" t="s">
        <v>8</v>
      </c>
      <c r="J2" s="1" t="s">
        <v>9</v>
      </c>
    </row>
    <row r="3" spans="1:10" ht="15.6" x14ac:dyDescent="0.3">
      <c r="A3" s="27" t="s">
        <v>121</v>
      </c>
      <c r="B3" s="27"/>
      <c r="C3" s="27"/>
      <c r="D3" s="28"/>
      <c r="E3" s="27"/>
      <c r="F3" s="27"/>
      <c r="G3" s="27"/>
      <c r="H3" s="27"/>
      <c r="I3" s="27"/>
      <c r="J3" s="27"/>
    </row>
    <row r="4" spans="1:10" ht="15.6" x14ac:dyDescent="0.3">
      <c r="A4" s="24" t="s">
        <v>122</v>
      </c>
      <c r="B4" s="4" t="s">
        <v>123</v>
      </c>
      <c r="C4" s="21">
        <v>11</v>
      </c>
      <c r="D4" s="16" t="s">
        <v>14</v>
      </c>
      <c r="E4" s="19" t="s">
        <v>38</v>
      </c>
      <c r="F4" s="7">
        <v>16.25</v>
      </c>
      <c r="G4" s="7">
        <v>40</v>
      </c>
      <c r="H4" s="8">
        <f t="shared" ref="H4:H7" si="0">SUM(F4:G4)</f>
        <v>56.25</v>
      </c>
      <c r="I4" s="2">
        <f>H4/60</f>
        <v>0.9375</v>
      </c>
      <c r="J4" s="9" t="s">
        <v>39</v>
      </c>
    </row>
    <row r="5" spans="1:10" ht="15.6" x14ac:dyDescent="0.3">
      <c r="A5" s="12" t="s">
        <v>124</v>
      </c>
      <c r="B5" s="4" t="s">
        <v>125</v>
      </c>
      <c r="C5" s="5">
        <v>11</v>
      </c>
      <c r="D5" s="16" t="s">
        <v>14</v>
      </c>
      <c r="E5" s="12" t="s">
        <v>38</v>
      </c>
      <c r="F5" s="11">
        <v>17.920000000000002</v>
      </c>
      <c r="G5" s="11">
        <v>32</v>
      </c>
      <c r="H5" s="8">
        <f t="shared" si="0"/>
        <v>49.92</v>
      </c>
      <c r="I5" s="2">
        <f t="shared" ref="I5:I7" si="1">H5/60</f>
        <v>0.83200000000000007</v>
      </c>
      <c r="J5" s="9" t="s">
        <v>42</v>
      </c>
    </row>
    <row r="6" spans="1:10" ht="15.6" x14ac:dyDescent="0.3">
      <c r="A6" s="12" t="s">
        <v>126</v>
      </c>
      <c r="B6" s="4" t="s">
        <v>127</v>
      </c>
      <c r="C6" s="5">
        <v>11</v>
      </c>
      <c r="D6" s="16" t="s">
        <v>14</v>
      </c>
      <c r="E6" s="13" t="s">
        <v>38</v>
      </c>
      <c r="F6" s="11">
        <v>13.33</v>
      </c>
      <c r="G6" s="11">
        <v>16</v>
      </c>
      <c r="H6" s="8">
        <f t="shared" si="0"/>
        <v>29.33</v>
      </c>
      <c r="I6" s="2">
        <f>H6/60</f>
        <v>0.48883333333333329</v>
      </c>
      <c r="J6" s="9" t="s">
        <v>16</v>
      </c>
    </row>
    <row r="7" spans="1:10" ht="15.6" x14ac:dyDescent="0.3">
      <c r="A7" s="25" t="s">
        <v>128</v>
      </c>
      <c r="B7" s="4" t="s">
        <v>129</v>
      </c>
      <c r="C7" s="5">
        <v>11</v>
      </c>
      <c r="D7" s="16" t="s">
        <v>14</v>
      </c>
      <c r="E7" s="13" t="s">
        <v>38</v>
      </c>
      <c r="F7" s="11">
        <v>13</v>
      </c>
      <c r="G7" s="11">
        <v>16</v>
      </c>
      <c r="H7" s="8">
        <f t="shared" si="0"/>
        <v>29</v>
      </c>
      <c r="I7" s="2">
        <f t="shared" si="1"/>
        <v>0.48333333333333334</v>
      </c>
      <c r="J7" s="9" t="s">
        <v>16</v>
      </c>
    </row>
  </sheetData>
  <sortState ref="A4:J7">
    <sortCondition ref="A4:A7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cp:revision>9</cp:revision>
  <dcterms:created xsi:type="dcterms:W3CDTF">2006-09-16T00:00:00Z</dcterms:created>
  <dcterms:modified xsi:type="dcterms:W3CDTF">2023-10-14T20:16:37Z</dcterms:modified>
</cp:coreProperties>
</file>