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 activeTab="4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calcPr calcId="145621"/>
</workbook>
</file>

<file path=xl/calcChain.xml><?xml version="1.0" encoding="utf-8"?>
<calcChain xmlns="http://schemas.openxmlformats.org/spreadsheetml/2006/main">
  <c r="I5" i="5" l="1"/>
  <c r="I6" i="5"/>
  <c r="I7" i="5"/>
  <c r="I8" i="5"/>
  <c r="I4" i="5"/>
  <c r="I4" i="7" l="1"/>
  <c r="H4" i="7"/>
  <c r="H7" i="6"/>
  <c r="I7" i="6" s="1"/>
  <c r="I6" i="6"/>
  <c r="H6" i="6"/>
  <c r="H5" i="6"/>
  <c r="I5" i="6" s="1"/>
  <c r="I4" i="6"/>
  <c r="H4" i="6"/>
  <c r="H5" i="5"/>
  <c r="H8" i="5"/>
  <c r="H6" i="5"/>
  <c r="H4" i="5"/>
  <c r="H7" i="5"/>
  <c r="H7" i="4"/>
  <c r="I7" i="4" s="1"/>
  <c r="H12" i="4"/>
  <c r="I12" i="4" s="1"/>
  <c r="H6" i="4"/>
  <c r="I6" i="4" s="1"/>
  <c r="H14" i="4"/>
  <c r="I14" i="4" s="1"/>
  <c r="H4" i="4"/>
  <c r="I4" i="4" s="1"/>
  <c r="H10" i="4"/>
  <c r="I10" i="4" s="1"/>
  <c r="H5" i="4"/>
  <c r="I5" i="4" s="1"/>
  <c r="H13" i="4"/>
  <c r="I13" i="4" s="1"/>
  <c r="H8" i="4"/>
  <c r="I8" i="4" s="1"/>
  <c r="H9" i="4"/>
  <c r="I9" i="4" s="1"/>
  <c r="H11" i="4"/>
  <c r="I11" i="4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</calcChain>
</file>

<file path=xl/sharedStrings.xml><?xml version="1.0" encoding="utf-8"?>
<sst xmlns="http://schemas.openxmlformats.org/spreadsheetml/2006/main" count="449" uniqueCount="159">
  <si>
    <t>Предварительные результаты школьного этапа всероссийской олимпиады 2023 года по физической культуре</t>
  </si>
  <si>
    <t>ФИО</t>
  </si>
  <si>
    <t>Шифр</t>
  </si>
  <si>
    <t>Кл</t>
  </si>
  <si>
    <t>ОУ</t>
  </si>
  <si>
    <t>Педагог</t>
  </si>
  <si>
    <t>Теория</t>
  </si>
  <si>
    <t>итого</t>
  </si>
  <si>
    <t xml:space="preserve">% </t>
  </si>
  <si>
    <t>результат</t>
  </si>
  <si>
    <t>5 класс</t>
  </si>
  <si>
    <t xml:space="preserve">Анарбаев Даниэль Даниярович
</t>
  </si>
  <si>
    <t>ФК517</t>
  </si>
  <si>
    <t>5Б</t>
  </si>
  <si>
    <t>МОУ "СОШ №35 с УИОП" г. Воркуты</t>
  </si>
  <si>
    <t>Щербицкая Галина Михайловна</t>
  </si>
  <si>
    <t>участник</t>
  </si>
  <si>
    <t xml:space="preserve">Гудков Вадим Дмитриевич
</t>
  </si>
  <si>
    <t>ФК512</t>
  </si>
  <si>
    <t xml:space="preserve">Павленко Владислав Максимович
</t>
  </si>
  <si>
    <t>ФК513</t>
  </si>
  <si>
    <t xml:space="preserve">Стариков Иван Алексеевич
</t>
  </si>
  <si>
    <t>ФК515</t>
  </si>
  <si>
    <t xml:space="preserve">Тихомиров Богдан Владимирович
</t>
  </si>
  <si>
    <t>ФК507</t>
  </si>
  <si>
    <t>5А</t>
  </si>
  <si>
    <t xml:space="preserve">Шваля Глеб Михайлович
</t>
  </si>
  <si>
    <t>ФК508</t>
  </si>
  <si>
    <t xml:space="preserve">Дертев Михаил Федорович
</t>
  </si>
  <si>
    <t>ФК509</t>
  </si>
  <si>
    <t xml:space="preserve">Сапори Никита Павлович
</t>
  </si>
  <si>
    <t>ФК506</t>
  </si>
  <si>
    <t xml:space="preserve">Кравцов Олег Александрович
</t>
  </si>
  <si>
    <t>ФК510</t>
  </si>
  <si>
    <t>Сусан Дмитрий Валентинович</t>
  </si>
  <si>
    <t>ФК504</t>
  </si>
  <si>
    <t>Осоров Исламидин Музаффарович</t>
  </si>
  <si>
    <t>ФК505</t>
  </si>
  <si>
    <t xml:space="preserve">Абдираимов Азим Замирбекович
</t>
  </si>
  <si>
    <t>ФК514</t>
  </si>
  <si>
    <t>Едунов Марк Алексеевич</t>
  </si>
  <si>
    <t>ФК501</t>
  </si>
  <si>
    <t xml:space="preserve">Гадиров Айхан Вюсал оглы
</t>
  </si>
  <si>
    <t>ФК511</t>
  </si>
  <si>
    <t xml:space="preserve">Киркач Максим Павлович
</t>
  </si>
  <si>
    <t>ФК516</t>
  </si>
  <si>
    <t>Пасынков Георгий Сергеевич</t>
  </si>
  <si>
    <t>ФК502</t>
  </si>
  <si>
    <t>Дерюгин Тимофей Сергеевич</t>
  </si>
  <si>
    <t>ФК503</t>
  </si>
  <si>
    <t>6 класс</t>
  </si>
  <si>
    <t>Антон Данила Дмитриевич</t>
  </si>
  <si>
    <t>ФК609</t>
  </si>
  <si>
    <t>6Б</t>
  </si>
  <si>
    <t>Хотько Артем Владимирович</t>
  </si>
  <si>
    <t>победитель</t>
  </si>
  <si>
    <t>Тумонов Арсен Алмазбекович</t>
  </si>
  <si>
    <t>ФК603</t>
  </si>
  <si>
    <t>призер</t>
  </si>
  <si>
    <t xml:space="preserve">Карканов Игнатий Сергеевич
</t>
  </si>
  <si>
    <t>ФК613</t>
  </si>
  <si>
    <t>6В</t>
  </si>
  <si>
    <t>Абдужалилов Максат Аклидинович</t>
  </si>
  <si>
    <t>ФК610</t>
  </si>
  <si>
    <t>6А</t>
  </si>
  <si>
    <t xml:space="preserve">Борисов Давид Сергеевич
</t>
  </si>
  <si>
    <t>ФК612</t>
  </si>
  <si>
    <t>Попов Егор Иванович</t>
  </si>
  <si>
    <t>ФК601</t>
  </si>
  <si>
    <t>Егер Никита Константинович</t>
  </si>
  <si>
    <t>ФК606</t>
  </si>
  <si>
    <t>Власов Иван Алексеевич</t>
  </si>
  <si>
    <t>ФК604</t>
  </si>
  <si>
    <t>Лясота Артём Иванович</t>
  </si>
  <si>
    <t>ФК607</t>
  </si>
  <si>
    <t xml:space="preserve">Плюснин Станислав Антонович
</t>
  </si>
  <si>
    <t>ФК615</t>
  </si>
  <si>
    <t xml:space="preserve">Сударенков Даниил Александрович
</t>
  </si>
  <si>
    <t>ФК617</t>
  </si>
  <si>
    <t>Добронравов Иван Дмитриевич</t>
  </si>
  <si>
    <t>ФК608</t>
  </si>
  <si>
    <t xml:space="preserve">Антипов Юрий Вячеславович
</t>
  </si>
  <si>
    <t>ФК611</t>
  </si>
  <si>
    <t>Турханбайев Алмазбек Асилбекович</t>
  </si>
  <si>
    <t>ФК605</t>
  </si>
  <si>
    <t xml:space="preserve">Курашов Артём Игоревич
</t>
  </si>
  <si>
    <t>ФК614</t>
  </si>
  <si>
    <t xml:space="preserve">Румянцев Андрей Евгеньевич
</t>
  </si>
  <si>
    <t>ФК616</t>
  </si>
  <si>
    <t>Сивко Лаврентий Петрович</t>
  </si>
  <si>
    <t>ФК602</t>
  </si>
  <si>
    <t>Практика</t>
  </si>
  <si>
    <t>7 класс</t>
  </si>
  <si>
    <t>Куприянов Матвей Сергеевич</t>
  </si>
  <si>
    <t>ФК702</t>
  </si>
  <si>
    <t>7А</t>
  </si>
  <si>
    <t>Жолобов Даниил Константинович</t>
  </si>
  <si>
    <t>ФК701</t>
  </si>
  <si>
    <t>Коваленко Владимир</t>
  </si>
  <si>
    <t>ФК707</t>
  </si>
  <si>
    <t>7В</t>
  </si>
  <si>
    <t>Лобанов Артем Игоревич</t>
  </si>
  <si>
    <t>ФК703</t>
  </si>
  <si>
    <t>Тимошенко Максим Александрович</t>
  </si>
  <si>
    <t>ФК704</t>
  </si>
  <si>
    <t>7Б</t>
  </si>
  <si>
    <t>Лебедин Савва Сергеевич</t>
  </si>
  <si>
    <t>ФК706</t>
  </si>
  <si>
    <t>Коряк Денис Романович</t>
  </si>
  <si>
    <t>ФК705</t>
  </si>
  <si>
    <t>8 класс</t>
  </si>
  <si>
    <t>Гаджимурадов Абдулмеджид Абдулкадирович</t>
  </si>
  <si>
    <t>ФК801</t>
  </si>
  <si>
    <t>8Б</t>
  </si>
  <si>
    <t>Гордиенко Мирослав Александрович</t>
  </si>
  <si>
    <t>ФК802</t>
  </si>
  <si>
    <t>Данющенков Артем Сергеевич</t>
  </si>
  <si>
    <t>ФК803</t>
  </si>
  <si>
    <t>Хоробрых Сергей Вадимович</t>
  </si>
  <si>
    <t>ФК804</t>
  </si>
  <si>
    <t>Цупрев Матвей Максимович</t>
  </si>
  <si>
    <t>ФК805</t>
  </si>
  <si>
    <t>Шулик Арсен Алексеевич</t>
  </si>
  <si>
    <t>ФК806</t>
  </si>
  <si>
    <t>Бугаев Максим Сергеевич</t>
  </si>
  <si>
    <t>ФК807</t>
  </si>
  <si>
    <t>8В</t>
  </si>
  <si>
    <t>Галямов Никита Сергеевич</t>
  </si>
  <si>
    <t>ФК808</t>
  </si>
  <si>
    <t>Гвоздев Роман Егорович</t>
  </si>
  <si>
    <t>ФК809</t>
  </si>
  <si>
    <t>Хазов Михаил Алексеевич</t>
  </si>
  <si>
    <t>ФК810</t>
  </si>
  <si>
    <t>Шваля Савелий Михайлович</t>
  </si>
  <si>
    <t>ФК811</t>
  </si>
  <si>
    <t>9 класс</t>
  </si>
  <si>
    <t>Коча Андрей Алексеевич</t>
  </si>
  <si>
    <t>ФК901</t>
  </si>
  <si>
    <t>9В</t>
  </si>
  <si>
    <t>Клименко Лев Данилович</t>
  </si>
  <si>
    <t>ФК902</t>
  </si>
  <si>
    <t>Кубашевский Александр Витальевич</t>
  </si>
  <si>
    <t>ФК903</t>
  </si>
  <si>
    <t>Фомин Фёдор Александрович</t>
  </si>
  <si>
    <t>ФК904</t>
  </si>
  <si>
    <t>Шушков Вячеслав Витальевич</t>
  </si>
  <si>
    <t>ФК905</t>
  </si>
  <si>
    <t>10 класс</t>
  </si>
  <si>
    <t>Мирошников Константин Андреевич</t>
  </si>
  <si>
    <t>ФК1001</t>
  </si>
  <si>
    <t>Дроздов Иван Иванович</t>
  </si>
  <si>
    <t>ФК1002</t>
  </si>
  <si>
    <t>Таран Всеволод Тарасович</t>
  </si>
  <si>
    <t>ФК1003</t>
  </si>
  <si>
    <t>Волынкин Ефрем Юрьевич</t>
  </si>
  <si>
    <t>ФК1004</t>
  </si>
  <si>
    <t>11 класс</t>
  </si>
  <si>
    <t>Можаев Андрей Евгеньевич</t>
  </si>
  <si>
    <t>ФК1101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</si>
</sst>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8"/>
      <name val="Times New Roman"/>
    </font>
    <font>
      <b/>
      <sz val="12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left" vertical="center" wrapText="1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0" workbookViewId="0">
      <selection activeCell="C30" sqref="C30"/>
    </sheetView>
  </sheetViews>
  <sheetFormatPr defaultRowHeight="15" x14ac:dyDescent="0.25"/>
  <cols>
    <col min="1" max="1" width="38.28515625" customWidth="1"/>
    <col min="2" max="2" width="8.42578125" bestFit="1" customWidth="1"/>
    <col min="4" max="4" width="40" customWidth="1"/>
    <col min="5" max="5" width="36" customWidth="1"/>
    <col min="9" max="9" width="12.85546875" bestFit="1" customWidth="1"/>
  </cols>
  <sheetData>
    <row r="1" spans="1:9" ht="22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</row>
    <row r="3" spans="1:9" ht="15.75" x14ac:dyDescent="0.25">
      <c r="A3" s="32" t="s">
        <v>10</v>
      </c>
      <c r="B3" s="32"/>
      <c r="C3" s="32"/>
      <c r="D3" s="33"/>
      <c r="E3" s="33"/>
      <c r="F3" s="32"/>
      <c r="G3" s="32"/>
      <c r="H3" s="32"/>
      <c r="I3" s="32"/>
    </row>
    <row r="4" spans="1:9" ht="15.75" x14ac:dyDescent="0.25">
      <c r="A4" s="3" t="s">
        <v>11</v>
      </c>
      <c r="B4" s="4" t="s">
        <v>12</v>
      </c>
      <c r="C4" s="5" t="s">
        <v>13</v>
      </c>
      <c r="D4" s="6" t="s">
        <v>14</v>
      </c>
      <c r="E4" s="7" t="s">
        <v>15</v>
      </c>
      <c r="F4" s="8">
        <v>11</v>
      </c>
      <c r="G4" s="9">
        <f t="shared" ref="G4:G20" si="0">SUM(F4:F4)</f>
        <v>11</v>
      </c>
      <c r="H4" s="2">
        <f t="shared" ref="H4:H20" si="1">G4/25</f>
        <v>0.44</v>
      </c>
      <c r="I4" s="10" t="s">
        <v>16</v>
      </c>
    </row>
    <row r="5" spans="1:9" ht="15.75" x14ac:dyDescent="0.25">
      <c r="A5" s="11" t="s">
        <v>17</v>
      </c>
      <c r="B5" s="4" t="s">
        <v>18</v>
      </c>
      <c r="C5" s="12" t="s">
        <v>13</v>
      </c>
      <c r="D5" s="6" t="s">
        <v>14</v>
      </c>
      <c r="E5" s="7" t="s">
        <v>15</v>
      </c>
      <c r="F5" s="8">
        <v>9</v>
      </c>
      <c r="G5" s="9">
        <f t="shared" si="0"/>
        <v>9</v>
      </c>
      <c r="H5" s="2">
        <f t="shared" si="1"/>
        <v>0.36</v>
      </c>
      <c r="I5" s="10" t="s">
        <v>16</v>
      </c>
    </row>
    <row r="6" spans="1:9" ht="15.75" x14ac:dyDescent="0.25">
      <c r="A6" s="11" t="s">
        <v>19</v>
      </c>
      <c r="B6" s="4" t="s">
        <v>20</v>
      </c>
      <c r="C6" s="5" t="s">
        <v>13</v>
      </c>
      <c r="D6" s="6" t="s">
        <v>14</v>
      </c>
      <c r="E6" s="7" t="s">
        <v>15</v>
      </c>
      <c r="F6" s="8">
        <v>8</v>
      </c>
      <c r="G6" s="9">
        <f t="shared" si="0"/>
        <v>8</v>
      </c>
      <c r="H6" s="2">
        <f t="shared" si="1"/>
        <v>0.32</v>
      </c>
      <c r="I6" s="10" t="s">
        <v>16</v>
      </c>
    </row>
    <row r="7" spans="1:9" ht="15.75" x14ac:dyDescent="0.25">
      <c r="A7" s="11" t="s">
        <v>21</v>
      </c>
      <c r="B7" s="4" t="s">
        <v>22</v>
      </c>
      <c r="C7" s="12" t="s">
        <v>13</v>
      </c>
      <c r="D7" s="6" t="s">
        <v>14</v>
      </c>
      <c r="E7" s="7" t="s">
        <v>15</v>
      </c>
      <c r="F7" s="8">
        <v>8</v>
      </c>
      <c r="G7" s="9">
        <f t="shared" si="0"/>
        <v>8</v>
      </c>
      <c r="H7" s="2">
        <f t="shared" si="1"/>
        <v>0.32</v>
      </c>
      <c r="I7" s="10" t="s">
        <v>16</v>
      </c>
    </row>
    <row r="8" spans="1:9" ht="15.75" x14ac:dyDescent="0.25">
      <c r="A8" s="3" t="s">
        <v>23</v>
      </c>
      <c r="B8" s="4" t="s">
        <v>24</v>
      </c>
      <c r="C8" s="13" t="s">
        <v>25</v>
      </c>
      <c r="D8" s="6" t="s">
        <v>14</v>
      </c>
      <c r="E8" s="7" t="s">
        <v>15</v>
      </c>
      <c r="F8" s="8">
        <v>7</v>
      </c>
      <c r="G8" s="9">
        <f t="shared" si="0"/>
        <v>7</v>
      </c>
      <c r="H8" s="2">
        <f t="shared" si="1"/>
        <v>0.28000000000000003</v>
      </c>
      <c r="I8" s="10" t="s">
        <v>16</v>
      </c>
    </row>
    <row r="9" spans="1:9" ht="15.75" x14ac:dyDescent="0.25">
      <c r="A9" s="11" t="s">
        <v>26</v>
      </c>
      <c r="B9" s="4" t="s">
        <v>27</v>
      </c>
      <c r="C9" s="14" t="s">
        <v>25</v>
      </c>
      <c r="D9" s="6" t="s">
        <v>14</v>
      </c>
      <c r="E9" s="7" t="s">
        <v>15</v>
      </c>
      <c r="F9" s="8">
        <v>7</v>
      </c>
      <c r="G9" s="9">
        <f t="shared" si="0"/>
        <v>7</v>
      </c>
      <c r="H9" s="2">
        <f t="shared" si="1"/>
        <v>0.28000000000000003</v>
      </c>
      <c r="I9" s="10" t="s">
        <v>16</v>
      </c>
    </row>
    <row r="10" spans="1:9" ht="15.75" x14ac:dyDescent="0.25">
      <c r="A10" s="11" t="s">
        <v>28</v>
      </c>
      <c r="B10" s="4" t="s">
        <v>29</v>
      </c>
      <c r="C10" s="13" t="s">
        <v>25</v>
      </c>
      <c r="D10" s="6" t="s">
        <v>14</v>
      </c>
      <c r="E10" s="15" t="s">
        <v>15</v>
      </c>
      <c r="F10" s="16">
        <v>7</v>
      </c>
      <c r="G10" s="9">
        <f t="shared" si="0"/>
        <v>7</v>
      </c>
      <c r="H10" s="2">
        <f t="shared" si="1"/>
        <v>0.28000000000000003</v>
      </c>
      <c r="I10" s="10" t="s">
        <v>16</v>
      </c>
    </row>
    <row r="11" spans="1:9" ht="15.75" x14ac:dyDescent="0.25">
      <c r="A11" s="3" t="s">
        <v>30</v>
      </c>
      <c r="B11" s="4" t="s">
        <v>31</v>
      </c>
      <c r="C11" s="14" t="s">
        <v>25</v>
      </c>
      <c r="D11" s="6" t="s">
        <v>14</v>
      </c>
      <c r="E11" s="7" t="s">
        <v>15</v>
      </c>
      <c r="F11" s="8">
        <v>6</v>
      </c>
      <c r="G11" s="9">
        <f t="shared" si="0"/>
        <v>6</v>
      </c>
      <c r="H11" s="2">
        <f t="shared" si="1"/>
        <v>0.24</v>
      </c>
      <c r="I11" s="10" t="s">
        <v>16</v>
      </c>
    </row>
    <row r="12" spans="1:9" ht="15.75" x14ac:dyDescent="0.25">
      <c r="A12" s="3" t="s">
        <v>32</v>
      </c>
      <c r="B12" s="4" t="s">
        <v>33</v>
      </c>
      <c r="C12" s="5" t="s">
        <v>13</v>
      </c>
      <c r="D12" s="6" t="s">
        <v>14</v>
      </c>
      <c r="E12" s="7" t="s">
        <v>15</v>
      </c>
      <c r="F12" s="8">
        <v>6</v>
      </c>
      <c r="G12" s="9">
        <f t="shared" si="0"/>
        <v>6</v>
      </c>
      <c r="H12" s="2">
        <f t="shared" si="1"/>
        <v>0.24</v>
      </c>
      <c r="I12" s="10" t="s">
        <v>16</v>
      </c>
    </row>
    <row r="13" spans="1:9" ht="15.75" x14ac:dyDescent="0.25">
      <c r="A13" s="11" t="s">
        <v>34</v>
      </c>
      <c r="B13" s="4" t="s">
        <v>35</v>
      </c>
      <c r="C13" s="13" t="s">
        <v>25</v>
      </c>
      <c r="D13" s="6" t="s">
        <v>14</v>
      </c>
      <c r="E13" s="15" t="s">
        <v>15</v>
      </c>
      <c r="F13" s="16">
        <v>5</v>
      </c>
      <c r="G13" s="9">
        <f t="shared" si="0"/>
        <v>5</v>
      </c>
      <c r="H13" s="2">
        <f t="shared" si="1"/>
        <v>0.2</v>
      </c>
      <c r="I13" s="10" t="s">
        <v>16</v>
      </c>
    </row>
    <row r="14" spans="1:9" ht="15.75" x14ac:dyDescent="0.25">
      <c r="A14" s="3" t="s">
        <v>36</v>
      </c>
      <c r="B14" s="4" t="s">
        <v>37</v>
      </c>
      <c r="C14" s="14" t="s">
        <v>25</v>
      </c>
      <c r="D14" s="6" t="s">
        <v>14</v>
      </c>
      <c r="E14" s="7" t="s">
        <v>15</v>
      </c>
      <c r="F14" s="8">
        <v>5</v>
      </c>
      <c r="G14" s="9">
        <f t="shared" si="0"/>
        <v>5</v>
      </c>
      <c r="H14" s="2">
        <f t="shared" si="1"/>
        <v>0.2</v>
      </c>
      <c r="I14" s="10" t="s">
        <v>16</v>
      </c>
    </row>
    <row r="15" spans="1:9" ht="15.75" x14ac:dyDescent="0.25">
      <c r="A15" s="11" t="s">
        <v>38</v>
      </c>
      <c r="B15" s="4" t="s">
        <v>39</v>
      </c>
      <c r="C15" s="5" t="s">
        <v>13</v>
      </c>
      <c r="D15" s="6" t="s">
        <v>14</v>
      </c>
      <c r="E15" s="7" t="s">
        <v>15</v>
      </c>
      <c r="F15" s="8">
        <v>5</v>
      </c>
      <c r="G15" s="9">
        <f t="shared" si="0"/>
        <v>5</v>
      </c>
      <c r="H15" s="2">
        <f t="shared" si="1"/>
        <v>0.2</v>
      </c>
      <c r="I15" s="10" t="s">
        <v>16</v>
      </c>
    </row>
    <row r="16" spans="1:9" ht="15.75" x14ac:dyDescent="0.25">
      <c r="A16" s="11" t="s">
        <v>40</v>
      </c>
      <c r="B16" s="4" t="s">
        <v>41</v>
      </c>
      <c r="C16" s="14" t="s">
        <v>25</v>
      </c>
      <c r="D16" s="6" t="s">
        <v>14</v>
      </c>
      <c r="E16" s="15" t="s">
        <v>15</v>
      </c>
      <c r="F16" s="16">
        <v>4</v>
      </c>
      <c r="G16" s="9">
        <f t="shared" si="0"/>
        <v>4</v>
      </c>
      <c r="H16" s="2">
        <f t="shared" si="1"/>
        <v>0.16</v>
      </c>
      <c r="I16" s="10" t="s">
        <v>16</v>
      </c>
    </row>
    <row r="17" spans="1:9" ht="15.75" x14ac:dyDescent="0.25">
      <c r="A17" s="11" t="s">
        <v>42</v>
      </c>
      <c r="B17" s="4" t="s">
        <v>43</v>
      </c>
      <c r="C17" s="5" t="s">
        <v>13</v>
      </c>
      <c r="D17" s="6" t="s">
        <v>14</v>
      </c>
      <c r="E17" s="7" t="s">
        <v>15</v>
      </c>
      <c r="F17" s="8">
        <v>4</v>
      </c>
      <c r="G17" s="9">
        <f t="shared" si="0"/>
        <v>4</v>
      </c>
      <c r="H17" s="2">
        <f t="shared" si="1"/>
        <v>0.16</v>
      </c>
      <c r="I17" s="10" t="s">
        <v>16</v>
      </c>
    </row>
    <row r="18" spans="1:9" ht="15.75" x14ac:dyDescent="0.25">
      <c r="A18" s="11" t="s">
        <v>44</v>
      </c>
      <c r="B18" s="4" t="s">
        <v>45</v>
      </c>
      <c r="C18" s="12" t="s">
        <v>13</v>
      </c>
      <c r="D18" s="6" t="s">
        <v>14</v>
      </c>
      <c r="E18" s="7" t="s">
        <v>15</v>
      </c>
      <c r="F18" s="8">
        <v>4</v>
      </c>
      <c r="G18" s="9">
        <f t="shared" si="0"/>
        <v>4</v>
      </c>
      <c r="H18" s="2">
        <f t="shared" si="1"/>
        <v>0.16</v>
      </c>
      <c r="I18" s="10" t="s">
        <v>16</v>
      </c>
    </row>
    <row r="19" spans="1:9" ht="15.75" x14ac:dyDescent="0.25">
      <c r="A19" s="3" t="s">
        <v>46</v>
      </c>
      <c r="B19" s="4" t="s">
        <v>47</v>
      </c>
      <c r="C19" s="13" t="s">
        <v>25</v>
      </c>
      <c r="D19" s="6" t="s">
        <v>14</v>
      </c>
      <c r="E19" s="7" t="s">
        <v>15</v>
      </c>
      <c r="F19" s="8">
        <v>2</v>
      </c>
      <c r="G19" s="9">
        <f t="shared" si="0"/>
        <v>2</v>
      </c>
      <c r="H19" s="2">
        <f t="shared" si="1"/>
        <v>0.08</v>
      </c>
      <c r="I19" s="10" t="s">
        <v>16</v>
      </c>
    </row>
    <row r="20" spans="1:9" ht="15.75" x14ac:dyDescent="0.25">
      <c r="A20" s="11" t="s">
        <v>48</v>
      </c>
      <c r="B20" s="4" t="s">
        <v>49</v>
      </c>
      <c r="C20" s="14" t="s">
        <v>25</v>
      </c>
      <c r="D20" s="6" t="s">
        <v>14</v>
      </c>
      <c r="E20" s="15" t="s">
        <v>15</v>
      </c>
      <c r="F20" s="16">
        <v>2</v>
      </c>
      <c r="G20" s="9">
        <f t="shared" si="0"/>
        <v>2</v>
      </c>
      <c r="H20" s="2">
        <f t="shared" si="1"/>
        <v>0.08</v>
      </c>
      <c r="I20" s="10" t="s">
        <v>16</v>
      </c>
    </row>
  </sheetData>
  <sortState ref="A4:H20">
    <sortCondition descending="1" ref="H4:H20"/>
  </sortState>
  <mergeCells count="2">
    <mergeCell ref="A1:I1"/>
    <mergeCell ref="A3:I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90" workbookViewId="0">
      <selection activeCell="A4" sqref="A4:A20"/>
    </sheetView>
  </sheetViews>
  <sheetFormatPr defaultRowHeight="15" x14ac:dyDescent="0.25"/>
  <cols>
    <col min="1" max="1" width="39.42578125" customWidth="1"/>
    <col min="2" max="2" width="8.42578125" bestFit="1" customWidth="1"/>
    <col min="4" max="4" width="39.7109375" customWidth="1"/>
    <col min="5" max="5" width="34.5703125" customWidth="1"/>
    <col min="9" max="9" width="12.85546875" bestFit="1" customWidth="1"/>
  </cols>
  <sheetData>
    <row r="1" spans="1:9" ht="22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</row>
    <row r="3" spans="1:9" ht="15.75" x14ac:dyDescent="0.25">
      <c r="A3" s="33" t="s">
        <v>50</v>
      </c>
      <c r="B3" s="32"/>
      <c r="C3" s="32"/>
      <c r="D3" s="33"/>
      <c r="E3" s="32"/>
      <c r="F3" s="32"/>
      <c r="G3" s="32"/>
      <c r="H3" s="32"/>
      <c r="I3" s="32"/>
    </row>
    <row r="4" spans="1:9" ht="15.75" x14ac:dyDescent="0.25">
      <c r="A4" s="17" t="s">
        <v>51</v>
      </c>
      <c r="B4" s="18" t="s">
        <v>52</v>
      </c>
      <c r="C4" s="13" t="s">
        <v>53</v>
      </c>
      <c r="D4" s="6" t="s">
        <v>14</v>
      </c>
      <c r="E4" s="19" t="s">
        <v>54</v>
      </c>
      <c r="F4" s="20">
        <v>17</v>
      </c>
      <c r="G4" s="9">
        <f t="shared" ref="G4:G20" si="0">SUM(F4:F4)</f>
        <v>17</v>
      </c>
      <c r="H4" s="2">
        <f t="shared" ref="H4:H20" si="1">G4/25</f>
        <v>0.68</v>
      </c>
      <c r="I4" s="10" t="s">
        <v>55</v>
      </c>
    </row>
    <row r="5" spans="1:9" ht="15.75" x14ac:dyDescent="0.25">
      <c r="A5" s="17" t="s">
        <v>56</v>
      </c>
      <c r="B5" s="18" t="s">
        <v>57</v>
      </c>
      <c r="C5" s="21" t="s">
        <v>53</v>
      </c>
      <c r="D5" s="6" t="s">
        <v>14</v>
      </c>
      <c r="E5" s="19" t="s">
        <v>54</v>
      </c>
      <c r="F5" s="20">
        <v>15</v>
      </c>
      <c r="G5" s="9">
        <f t="shared" si="0"/>
        <v>15</v>
      </c>
      <c r="H5" s="2">
        <f t="shared" si="1"/>
        <v>0.6</v>
      </c>
      <c r="I5" s="10" t="s">
        <v>58</v>
      </c>
    </row>
    <row r="6" spans="1:9" ht="15.75" x14ac:dyDescent="0.25">
      <c r="A6" s="7" t="s">
        <v>59</v>
      </c>
      <c r="B6" s="18" t="s">
        <v>60</v>
      </c>
      <c r="C6" s="22" t="s">
        <v>61</v>
      </c>
      <c r="D6" s="6" t="s">
        <v>14</v>
      </c>
      <c r="E6" s="23" t="s">
        <v>15</v>
      </c>
      <c r="F6" s="22">
        <v>12</v>
      </c>
      <c r="G6" s="9">
        <f t="shared" si="0"/>
        <v>12</v>
      </c>
      <c r="H6" s="2">
        <f t="shared" si="1"/>
        <v>0.48</v>
      </c>
      <c r="I6" s="10" t="s">
        <v>16</v>
      </c>
    </row>
    <row r="7" spans="1:9" ht="15.75" x14ac:dyDescent="0.25">
      <c r="A7" s="7" t="s">
        <v>62</v>
      </c>
      <c r="B7" s="18" t="s">
        <v>63</v>
      </c>
      <c r="C7" s="22" t="s">
        <v>64</v>
      </c>
      <c r="D7" s="6" t="s">
        <v>14</v>
      </c>
      <c r="E7" s="19" t="s">
        <v>54</v>
      </c>
      <c r="F7" s="22">
        <v>10</v>
      </c>
      <c r="G7" s="9">
        <f t="shared" si="0"/>
        <v>10</v>
      </c>
      <c r="H7" s="2">
        <f t="shared" si="1"/>
        <v>0.4</v>
      </c>
      <c r="I7" s="10" t="s">
        <v>16</v>
      </c>
    </row>
    <row r="8" spans="1:9" ht="15.75" x14ac:dyDescent="0.25">
      <c r="A8" s="17" t="s">
        <v>65</v>
      </c>
      <c r="B8" s="18" t="s">
        <v>66</v>
      </c>
      <c r="C8" s="22" t="s">
        <v>61</v>
      </c>
      <c r="D8" s="6" t="s">
        <v>14</v>
      </c>
      <c r="E8" s="23" t="s">
        <v>15</v>
      </c>
      <c r="F8" s="22">
        <v>9</v>
      </c>
      <c r="G8" s="9">
        <f t="shared" si="0"/>
        <v>9</v>
      </c>
      <c r="H8" s="2">
        <f t="shared" si="1"/>
        <v>0.36</v>
      </c>
      <c r="I8" s="10" t="s">
        <v>16</v>
      </c>
    </row>
    <row r="9" spans="1:9" ht="15.75" x14ac:dyDescent="0.25">
      <c r="A9" s="17" t="s">
        <v>67</v>
      </c>
      <c r="B9" s="18" t="s">
        <v>68</v>
      </c>
      <c r="C9" s="21" t="s">
        <v>64</v>
      </c>
      <c r="D9" s="6" t="s">
        <v>14</v>
      </c>
      <c r="E9" s="19" t="s">
        <v>54</v>
      </c>
      <c r="F9" s="20">
        <v>8</v>
      </c>
      <c r="G9" s="9">
        <f t="shared" si="0"/>
        <v>8</v>
      </c>
      <c r="H9" s="2">
        <f t="shared" si="1"/>
        <v>0.32</v>
      </c>
      <c r="I9" s="10" t="s">
        <v>16</v>
      </c>
    </row>
    <row r="10" spans="1:9" ht="15.75" x14ac:dyDescent="0.25">
      <c r="A10" s="7" t="s">
        <v>69</v>
      </c>
      <c r="B10" s="18" t="s">
        <v>70</v>
      </c>
      <c r="C10" s="21" t="s">
        <v>53</v>
      </c>
      <c r="D10" s="6" t="s">
        <v>14</v>
      </c>
      <c r="E10" s="19" t="s">
        <v>54</v>
      </c>
      <c r="F10" s="22">
        <v>8</v>
      </c>
      <c r="G10" s="9">
        <f t="shared" si="0"/>
        <v>8</v>
      </c>
      <c r="H10" s="2">
        <f t="shared" si="1"/>
        <v>0.32</v>
      </c>
      <c r="I10" s="10" t="s">
        <v>16</v>
      </c>
    </row>
    <row r="11" spans="1:9" ht="15.75" x14ac:dyDescent="0.25">
      <c r="A11" s="17" t="s">
        <v>71</v>
      </c>
      <c r="B11" s="18" t="s">
        <v>72</v>
      </c>
      <c r="C11" s="21" t="s">
        <v>53</v>
      </c>
      <c r="D11" s="6" t="s">
        <v>14</v>
      </c>
      <c r="E11" s="19" t="s">
        <v>54</v>
      </c>
      <c r="F11" s="20">
        <v>7</v>
      </c>
      <c r="G11" s="9">
        <f t="shared" si="0"/>
        <v>7</v>
      </c>
      <c r="H11" s="2">
        <f t="shared" si="1"/>
        <v>0.28000000000000003</v>
      </c>
      <c r="I11" s="10" t="s">
        <v>16</v>
      </c>
    </row>
    <row r="12" spans="1:9" ht="15.75" x14ac:dyDescent="0.25">
      <c r="A12" s="7" t="s">
        <v>73</v>
      </c>
      <c r="B12" s="18" t="s">
        <v>74</v>
      </c>
      <c r="C12" s="21" t="s">
        <v>53</v>
      </c>
      <c r="D12" s="6" t="s">
        <v>14</v>
      </c>
      <c r="E12" s="19" t="s">
        <v>54</v>
      </c>
      <c r="F12" s="22">
        <v>7</v>
      </c>
      <c r="G12" s="9">
        <f t="shared" si="0"/>
        <v>7</v>
      </c>
      <c r="H12" s="2">
        <f t="shared" si="1"/>
        <v>0.28000000000000003</v>
      </c>
      <c r="I12" s="10" t="s">
        <v>16</v>
      </c>
    </row>
    <row r="13" spans="1:9" ht="15.75" x14ac:dyDescent="0.25">
      <c r="A13" s="7" t="s">
        <v>75</v>
      </c>
      <c r="B13" s="18" t="s">
        <v>76</v>
      </c>
      <c r="C13" s="5" t="s">
        <v>61</v>
      </c>
      <c r="D13" s="6" t="s">
        <v>14</v>
      </c>
      <c r="E13" s="23" t="s">
        <v>15</v>
      </c>
      <c r="F13" s="22">
        <v>7</v>
      </c>
      <c r="G13" s="9">
        <f t="shared" si="0"/>
        <v>7</v>
      </c>
      <c r="H13" s="2">
        <f t="shared" si="1"/>
        <v>0.28000000000000003</v>
      </c>
      <c r="I13" s="10" t="s">
        <v>16</v>
      </c>
    </row>
    <row r="14" spans="1:9" ht="15.75" x14ac:dyDescent="0.25">
      <c r="A14" s="7" t="s">
        <v>77</v>
      </c>
      <c r="B14" s="18" t="s">
        <v>78</v>
      </c>
      <c r="C14" s="5" t="s">
        <v>61</v>
      </c>
      <c r="D14" s="6" t="s">
        <v>14</v>
      </c>
      <c r="E14" s="23" t="s">
        <v>15</v>
      </c>
      <c r="F14" s="22">
        <v>7</v>
      </c>
      <c r="G14" s="9">
        <f t="shared" si="0"/>
        <v>7</v>
      </c>
      <c r="H14" s="2">
        <f t="shared" si="1"/>
        <v>0.28000000000000003</v>
      </c>
      <c r="I14" s="10" t="s">
        <v>16</v>
      </c>
    </row>
    <row r="15" spans="1:9" ht="15.75" x14ac:dyDescent="0.25">
      <c r="A15" s="17" t="s">
        <v>79</v>
      </c>
      <c r="B15" s="18" t="s">
        <v>80</v>
      </c>
      <c r="C15" s="14" t="s">
        <v>53</v>
      </c>
      <c r="D15" s="6" t="s">
        <v>14</v>
      </c>
      <c r="E15" s="19" t="s">
        <v>54</v>
      </c>
      <c r="F15" s="22">
        <v>6</v>
      </c>
      <c r="G15" s="9">
        <f t="shared" si="0"/>
        <v>6</v>
      </c>
      <c r="H15" s="2">
        <f t="shared" si="1"/>
        <v>0.24</v>
      </c>
      <c r="I15" s="10" t="s">
        <v>16</v>
      </c>
    </row>
    <row r="16" spans="1:9" ht="15.75" x14ac:dyDescent="0.25">
      <c r="A16" s="17" t="s">
        <v>81</v>
      </c>
      <c r="B16" s="18" t="s">
        <v>82</v>
      </c>
      <c r="C16" s="5" t="s">
        <v>61</v>
      </c>
      <c r="D16" s="6" t="s">
        <v>14</v>
      </c>
      <c r="E16" s="23" t="s">
        <v>15</v>
      </c>
      <c r="F16" s="22">
        <v>6</v>
      </c>
      <c r="G16" s="9">
        <f t="shared" si="0"/>
        <v>6</v>
      </c>
      <c r="H16" s="2">
        <f t="shared" si="1"/>
        <v>0.24</v>
      </c>
      <c r="I16" s="10" t="s">
        <v>16</v>
      </c>
    </row>
    <row r="17" spans="1:9" ht="15.75" x14ac:dyDescent="0.25">
      <c r="A17" s="7" t="s">
        <v>83</v>
      </c>
      <c r="B17" s="18" t="s">
        <v>84</v>
      </c>
      <c r="C17" s="14" t="s">
        <v>53</v>
      </c>
      <c r="D17" s="6" t="s">
        <v>14</v>
      </c>
      <c r="E17" s="19" t="s">
        <v>54</v>
      </c>
      <c r="F17" s="22">
        <v>5</v>
      </c>
      <c r="G17" s="9">
        <f t="shared" si="0"/>
        <v>5</v>
      </c>
      <c r="H17" s="2">
        <f t="shared" si="1"/>
        <v>0.2</v>
      </c>
      <c r="I17" s="10" t="s">
        <v>16</v>
      </c>
    </row>
    <row r="18" spans="1:9" ht="15.75" x14ac:dyDescent="0.25">
      <c r="A18" s="17" t="s">
        <v>85</v>
      </c>
      <c r="B18" s="18" t="s">
        <v>86</v>
      </c>
      <c r="C18" s="5" t="s">
        <v>61</v>
      </c>
      <c r="D18" s="6" t="s">
        <v>14</v>
      </c>
      <c r="E18" s="23" t="s">
        <v>15</v>
      </c>
      <c r="F18" s="22">
        <v>5</v>
      </c>
      <c r="G18" s="9">
        <f t="shared" si="0"/>
        <v>5</v>
      </c>
      <c r="H18" s="2">
        <f t="shared" si="1"/>
        <v>0.2</v>
      </c>
      <c r="I18" s="10" t="s">
        <v>16</v>
      </c>
    </row>
    <row r="19" spans="1:9" ht="15.75" x14ac:dyDescent="0.25">
      <c r="A19" s="7" t="s">
        <v>87</v>
      </c>
      <c r="B19" s="18" t="s">
        <v>88</v>
      </c>
      <c r="C19" s="12" t="s">
        <v>61</v>
      </c>
      <c r="D19" s="6" t="s">
        <v>14</v>
      </c>
      <c r="E19" s="23" t="s">
        <v>15</v>
      </c>
      <c r="F19" s="22">
        <v>5</v>
      </c>
      <c r="G19" s="9">
        <f t="shared" si="0"/>
        <v>5</v>
      </c>
      <c r="H19" s="2">
        <f t="shared" si="1"/>
        <v>0.2</v>
      </c>
      <c r="I19" s="10" t="s">
        <v>16</v>
      </c>
    </row>
    <row r="20" spans="1:9" ht="15.75" x14ac:dyDescent="0.25">
      <c r="A20" s="7" t="s">
        <v>89</v>
      </c>
      <c r="B20" s="18" t="s">
        <v>90</v>
      </c>
      <c r="C20" s="5" t="s">
        <v>53</v>
      </c>
      <c r="D20" s="6" t="s">
        <v>14</v>
      </c>
      <c r="E20" s="19" t="s">
        <v>54</v>
      </c>
      <c r="F20" s="22">
        <v>3</v>
      </c>
      <c r="G20" s="9">
        <f t="shared" si="0"/>
        <v>3</v>
      </c>
      <c r="H20" s="2">
        <f t="shared" si="1"/>
        <v>0.12</v>
      </c>
      <c r="I20" s="10" t="s">
        <v>16</v>
      </c>
    </row>
  </sheetData>
  <sortState ref="A4:H20">
    <sortCondition descending="1" ref="H4:H20"/>
  </sortState>
  <mergeCells count="2">
    <mergeCell ref="A1:I1"/>
    <mergeCell ref="A3:I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90" workbookViewId="0">
      <selection activeCell="A4" sqref="A4:A10"/>
    </sheetView>
  </sheetViews>
  <sheetFormatPr defaultRowHeight="15" x14ac:dyDescent="0.25"/>
  <cols>
    <col min="1" max="1" width="36.85546875" bestFit="1" customWidth="1"/>
    <col min="2" max="2" width="8.42578125" bestFit="1" customWidth="1"/>
    <col min="4" max="4" width="41.28515625" customWidth="1"/>
    <col min="5" max="5" width="33.5703125" customWidth="1"/>
    <col min="6" max="6" width="10.28515625" customWidth="1"/>
    <col min="7" max="7" width="12.42578125" customWidth="1"/>
    <col min="8" max="8" width="9.28515625" bestFit="1" customWidth="1"/>
    <col min="9" max="9" width="9.85546875" bestFit="1" customWidth="1"/>
    <col min="10" max="10" width="12.85546875" bestFit="1" customWidth="1"/>
  </cols>
  <sheetData>
    <row r="1" spans="1:10" ht="22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91</v>
      </c>
      <c r="H2" s="1" t="s">
        <v>7</v>
      </c>
      <c r="I2" s="2" t="s">
        <v>8</v>
      </c>
      <c r="J2" s="1" t="s">
        <v>9</v>
      </c>
    </row>
    <row r="3" spans="1:10" ht="15.75" x14ac:dyDescent="0.25">
      <c r="A3" s="32" t="s">
        <v>92</v>
      </c>
      <c r="B3" s="32"/>
      <c r="C3" s="32"/>
      <c r="D3" s="33"/>
      <c r="E3" s="32"/>
      <c r="F3" s="32"/>
      <c r="G3" s="32"/>
      <c r="H3" s="32"/>
      <c r="I3" s="32"/>
      <c r="J3" s="32"/>
    </row>
    <row r="4" spans="1:10" ht="15.75" x14ac:dyDescent="0.25">
      <c r="A4" s="3" t="s">
        <v>93</v>
      </c>
      <c r="B4" s="4" t="s">
        <v>94</v>
      </c>
      <c r="C4" s="5" t="s">
        <v>95</v>
      </c>
      <c r="D4" s="6" t="s">
        <v>14</v>
      </c>
      <c r="E4" s="23" t="s">
        <v>54</v>
      </c>
      <c r="F4" s="22">
        <v>15.29</v>
      </c>
      <c r="G4" s="22">
        <v>40</v>
      </c>
      <c r="H4" s="9">
        <f t="shared" ref="H4:H10" si="0">SUM(F4:G4)</f>
        <v>55.29</v>
      </c>
      <c r="I4" s="2">
        <f t="shared" ref="I4:I10" si="1">H4/60</f>
        <v>0.92149999999999999</v>
      </c>
      <c r="J4" s="10" t="s">
        <v>55</v>
      </c>
    </row>
    <row r="5" spans="1:10" ht="15.75" x14ac:dyDescent="0.25">
      <c r="A5" s="11" t="s">
        <v>96</v>
      </c>
      <c r="B5" s="4" t="s">
        <v>97</v>
      </c>
      <c r="C5" s="21" t="s">
        <v>95</v>
      </c>
      <c r="D5" s="6" t="s">
        <v>14</v>
      </c>
      <c r="E5" s="24" t="s">
        <v>54</v>
      </c>
      <c r="F5" s="20">
        <v>14.11</v>
      </c>
      <c r="G5" s="20">
        <v>40</v>
      </c>
      <c r="H5" s="9">
        <f t="shared" si="0"/>
        <v>54.11</v>
      </c>
      <c r="I5" s="2">
        <f t="shared" si="1"/>
        <v>0.90183333333333338</v>
      </c>
      <c r="J5" s="10" t="s">
        <v>58</v>
      </c>
    </row>
    <row r="6" spans="1:10" ht="15.75" x14ac:dyDescent="0.25">
      <c r="A6" s="3" t="s">
        <v>98</v>
      </c>
      <c r="B6" s="4" t="s">
        <v>99</v>
      </c>
      <c r="C6" s="22" t="s">
        <v>100</v>
      </c>
      <c r="D6" s="6" t="s">
        <v>14</v>
      </c>
      <c r="E6" s="3" t="s">
        <v>54</v>
      </c>
      <c r="F6" s="22">
        <v>11.17</v>
      </c>
      <c r="G6" s="22">
        <v>32</v>
      </c>
      <c r="H6" s="9">
        <f t="shared" si="0"/>
        <v>43.17</v>
      </c>
      <c r="I6" s="2">
        <f t="shared" si="1"/>
        <v>0.71950000000000003</v>
      </c>
      <c r="J6" s="10" t="s">
        <v>16</v>
      </c>
    </row>
    <row r="7" spans="1:10" ht="15.75" x14ac:dyDescent="0.25">
      <c r="A7" s="11" t="s">
        <v>101</v>
      </c>
      <c r="B7" s="4" t="s">
        <v>102</v>
      </c>
      <c r="C7" s="21" t="s">
        <v>95</v>
      </c>
      <c r="D7" s="6" t="s">
        <v>14</v>
      </c>
      <c r="E7" s="24" t="s">
        <v>54</v>
      </c>
      <c r="F7" s="20">
        <v>7.06</v>
      </c>
      <c r="G7" s="20">
        <v>32</v>
      </c>
      <c r="H7" s="9">
        <f t="shared" si="0"/>
        <v>39.06</v>
      </c>
      <c r="I7" s="2">
        <f t="shared" si="1"/>
        <v>0.65100000000000002</v>
      </c>
      <c r="J7" s="10" t="s">
        <v>16</v>
      </c>
    </row>
    <row r="8" spans="1:10" ht="15.75" x14ac:dyDescent="0.25">
      <c r="A8" s="11" t="s">
        <v>103</v>
      </c>
      <c r="B8" s="4" t="s">
        <v>104</v>
      </c>
      <c r="C8" s="21" t="s">
        <v>105</v>
      </c>
      <c r="D8" s="6" t="s">
        <v>14</v>
      </c>
      <c r="E8" s="24" t="s">
        <v>54</v>
      </c>
      <c r="F8" s="20">
        <v>14.71</v>
      </c>
      <c r="G8" s="20">
        <v>0</v>
      </c>
      <c r="H8" s="9">
        <f t="shared" si="0"/>
        <v>14.71</v>
      </c>
      <c r="I8" s="2">
        <f t="shared" si="1"/>
        <v>0.24516666666666667</v>
      </c>
      <c r="J8" s="10" t="s">
        <v>16</v>
      </c>
    </row>
    <row r="9" spans="1:10" ht="15.75" x14ac:dyDescent="0.25">
      <c r="A9" s="3" t="s">
        <v>106</v>
      </c>
      <c r="B9" s="4" t="s">
        <v>107</v>
      </c>
      <c r="C9" s="22" t="s">
        <v>95</v>
      </c>
      <c r="D9" s="6" t="s">
        <v>14</v>
      </c>
      <c r="E9" s="3" t="s">
        <v>54</v>
      </c>
      <c r="F9" s="22">
        <v>10.58</v>
      </c>
      <c r="G9" s="22">
        <v>0</v>
      </c>
      <c r="H9" s="9">
        <f t="shared" si="0"/>
        <v>10.58</v>
      </c>
      <c r="I9" s="2">
        <f t="shared" si="1"/>
        <v>0.17633333333333334</v>
      </c>
      <c r="J9" s="10" t="s">
        <v>16</v>
      </c>
    </row>
    <row r="10" spans="1:10" ht="15.75" x14ac:dyDescent="0.25">
      <c r="A10" s="3" t="s">
        <v>108</v>
      </c>
      <c r="B10" s="4" t="s">
        <v>109</v>
      </c>
      <c r="C10" s="22" t="s">
        <v>105</v>
      </c>
      <c r="D10" s="6" t="s">
        <v>14</v>
      </c>
      <c r="E10" s="3" t="s">
        <v>54</v>
      </c>
      <c r="F10" s="22">
        <v>10</v>
      </c>
      <c r="G10" s="22">
        <v>0</v>
      </c>
      <c r="H10" s="9">
        <f t="shared" si="0"/>
        <v>10</v>
      </c>
      <c r="I10" s="2">
        <f t="shared" si="1"/>
        <v>0.16666666666666666</v>
      </c>
      <c r="J10" s="10" t="s">
        <v>16</v>
      </c>
    </row>
  </sheetData>
  <sortState ref="A4:I10">
    <sortCondition descending="1" ref="I4:I10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90" workbookViewId="0">
      <selection activeCell="A4" sqref="A4:A14"/>
    </sheetView>
  </sheetViews>
  <sheetFormatPr defaultRowHeight="15" x14ac:dyDescent="0.25"/>
  <cols>
    <col min="1" max="1" width="47.5703125" bestFit="1" customWidth="1"/>
    <col min="2" max="2" width="8.42578125" bestFit="1" customWidth="1"/>
    <col min="4" max="4" width="40.5703125" customWidth="1"/>
    <col min="5" max="5" width="36" customWidth="1"/>
    <col min="6" max="6" width="10.28515625" customWidth="1"/>
    <col min="7" max="7" width="12.42578125" customWidth="1"/>
    <col min="9" max="9" width="9.28515625" bestFit="1"/>
    <col min="10" max="10" width="12.85546875" bestFit="1" customWidth="1"/>
  </cols>
  <sheetData>
    <row r="1" spans="1:10" ht="22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91</v>
      </c>
      <c r="H2" s="1" t="s">
        <v>7</v>
      </c>
      <c r="I2" s="2" t="s">
        <v>8</v>
      </c>
      <c r="J2" s="1" t="s">
        <v>9</v>
      </c>
    </row>
    <row r="3" spans="1:10" ht="15.75" x14ac:dyDescent="0.25">
      <c r="A3" s="32" t="s">
        <v>110</v>
      </c>
      <c r="B3" s="32"/>
      <c r="C3" s="32"/>
      <c r="D3" s="33"/>
      <c r="E3" s="32"/>
      <c r="F3" s="32"/>
      <c r="G3" s="32"/>
      <c r="H3" s="32"/>
      <c r="I3" s="32"/>
      <c r="J3" s="32"/>
    </row>
    <row r="4" spans="1:10" ht="15.75" x14ac:dyDescent="0.25">
      <c r="A4" s="3" t="s">
        <v>124</v>
      </c>
      <c r="B4" s="4" t="s">
        <v>125</v>
      </c>
      <c r="C4" s="5" t="s">
        <v>126</v>
      </c>
      <c r="D4" s="6" t="s">
        <v>14</v>
      </c>
      <c r="E4" s="19" t="s">
        <v>15</v>
      </c>
      <c r="F4" s="22">
        <v>8.23</v>
      </c>
      <c r="G4" s="22">
        <v>40</v>
      </c>
      <c r="H4" s="9">
        <f t="shared" ref="H4:H14" si="0">SUM(F4:G4)</f>
        <v>48.230000000000004</v>
      </c>
      <c r="I4" s="2">
        <f t="shared" ref="I4:I14" si="1">H4/60</f>
        <v>0.8038333333333334</v>
      </c>
      <c r="J4" s="10" t="s">
        <v>55</v>
      </c>
    </row>
    <row r="5" spans="1:10" ht="15.75" x14ac:dyDescent="0.25">
      <c r="A5" s="3" t="s">
        <v>120</v>
      </c>
      <c r="B5" s="4" t="s">
        <v>121</v>
      </c>
      <c r="C5" s="13" t="s">
        <v>113</v>
      </c>
      <c r="D5" s="6" t="s">
        <v>14</v>
      </c>
      <c r="E5" s="19" t="s">
        <v>15</v>
      </c>
      <c r="F5" s="22">
        <v>20</v>
      </c>
      <c r="G5" s="22">
        <v>27</v>
      </c>
      <c r="H5" s="9">
        <f t="shared" si="0"/>
        <v>47</v>
      </c>
      <c r="I5" s="2">
        <f t="shared" si="1"/>
        <v>0.78333333333333333</v>
      </c>
      <c r="J5" s="10" t="s">
        <v>58</v>
      </c>
    </row>
    <row r="6" spans="1:10" ht="15.75" x14ac:dyDescent="0.25">
      <c r="A6" s="24" t="s">
        <v>129</v>
      </c>
      <c r="B6" s="4" t="s">
        <v>130</v>
      </c>
      <c r="C6" s="30" t="s">
        <v>126</v>
      </c>
      <c r="D6" s="6" t="s">
        <v>14</v>
      </c>
      <c r="E6" s="19" t="s">
        <v>15</v>
      </c>
      <c r="F6" s="20">
        <v>10</v>
      </c>
      <c r="G6" s="20">
        <v>20</v>
      </c>
      <c r="H6" s="9">
        <f t="shared" si="0"/>
        <v>30</v>
      </c>
      <c r="I6" s="2">
        <f t="shared" si="1"/>
        <v>0.5</v>
      </c>
      <c r="J6" s="10" t="s">
        <v>58</v>
      </c>
    </row>
    <row r="7" spans="1:10" ht="15.75" x14ac:dyDescent="0.25">
      <c r="A7" s="11" t="s">
        <v>133</v>
      </c>
      <c r="B7" s="4" t="s">
        <v>134</v>
      </c>
      <c r="C7" s="5" t="s">
        <v>126</v>
      </c>
      <c r="D7" s="6" t="s">
        <v>14</v>
      </c>
      <c r="E7" s="19" t="s">
        <v>15</v>
      </c>
      <c r="F7" s="22">
        <v>15.88</v>
      </c>
      <c r="G7" s="22">
        <v>0</v>
      </c>
      <c r="H7" s="9">
        <f t="shared" si="0"/>
        <v>15.88</v>
      </c>
      <c r="I7" s="2">
        <f t="shared" si="1"/>
        <v>0.26466666666666666</v>
      </c>
      <c r="J7" s="10" t="s">
        <v>16</v>
      </c>
    </row>
    <row r="8" spans="1:10" ht="15.75" x14ac:dyDescent="0.25">
      <c r="A8" s="24" t="s">
        <v>116</v>
      </c>
      <c r="B8" s="4" t="s">
        <v>117</v>
      </c>
      <c r="C8" s="13" t="s">
        <v>113</v>
      </c>
      <c r="D8" s="6" t="s">
        <v>14</v>
      </c>
      <c r="E8" s="19" t="s">
        <v>15</v>
      </c>
      <c r="F8" s="20">
        <v>15.55</v>
      </c>
      <c r="G8" s="20">
        <v>0</v>
      </c>
      <c r="H8" s="9">
        <f t="shared" si="0"/>
        <v>15.55</v>
      </c>
      <c r="I8" s="2">
        <f t="shared" si="1"/>
        <v>0.25916666666666666</v>
      </c>
      <c r="J8" s="10" t="s">
        <v>16</v>
      </c>
    </row>
    <row r="9" spans="1:10" ht="15.75" x14ac:dyDescent="0.25">
      <c r="A9" s="3" t="s">
        <v>114</v>
      </c>
      <c r="B9" s="4" t="s">
        <v>115</v>
      </c>
      <c r="C9" s="13" t="s">
        <v>113</v>
      </c>
      <c r="D9" s="6" t="s">
        <v>14</v>
      </c>
      <c r="E9" s="19" t="s">
        <v>15</v>
      </c>
      <c r="F9" s="22">
        <v>13.53</v>
      </c>
      <c r="G9" s="22">
        <v>0</v>
      </c>
      <c r="H9" s="9">
        <f t="shared" si="0"/>
        <v>13.53</v>
      </c>
      <c r="I9" s="2">
        <f t="shared" si="1"/>
        <v>0.22549999999999998</v>
      </c>
      <c r="J9" s="10" t="s">
        <v>16</v>
      </c>
    </row>
    <row r="10" spans="1:10" ht="15.75" x14ac:dyDescent="0.25">
      <c r="A10" s="3" t="s">
        <v>122</v>
      </c>
      <c r="B10" s="4" t="s">
        <v>123</v>
      </c>
      <c r="C10" s="21" t="s">
        <v>113</v>
      </c>
      <c r="D10" s="6" t="s">
        <v>14</v>
      </c>
      <c r="E10" s="19" t="s">
        <v>15</v>
      </c>
      <c r="F10" s="22">
        <v>13.35</v>
      </c>
      <c r="G10" s="22">
        <v>0</v>
      </c>
      <c r="H10" s="9">
        <f t="shared" si="0"/>
        <v>13.35</v>
      </c>
      <c r="I10" s="2">
        <f t="shared" si="1"/>
        <v>0.2225</v>
      </c>
      <c r="J10" s="10" t="s">
        <v>16</v>
      </c>
    </row>
    <row r="11" spans="1:10" ht="15.75" x14ac:dyDescent="0.25">
      <c r="A11" s="11" t="s">
        <v>111</v>
      </c>
      <c r="B11" s="4" t="s">
        <v>112</v>
      </c>
      <c r="C11" s="21" t="s">
        <v>113</v>
      </c>
      <c r="D11" s="25" t="s">
        <v>14</v>
      </c>
      <c r="E11" s="19" t="s">
        <v>15</v>
      </c>
      <c r="F11" s="20">
        <v>12.35</v>
      </c>
      <c r="G11" s="20">
        <v>0</v>
      </c>
      <c r="H11" s="9">
        <f t="shared" si="0"/>
        <v>12.35</v>
      </c>
      <c r="I11" s="2">
        <f t="shared" si="1"/>
        <v>0.20583333333333334</v>
      </c>
      <c r="J11" s="10" t="s">
        <v>16</v>
      </c>
    </row>
    <row r="12" spans="1:10" ht="15.75" x14ac:dyDescent="0.25">
      <c r="A12" s="3" t="s">
        <v>131</v>
      </c>
      <c r="B12" s="4" t="s">
        <v>132</v>
      </c>
      <c r="C12" s="22" t="s">
        <v>126</v>
      </c>
      <c r="D12" s="25" t="s">
        <v>14</v>
      </c>
      <c r="E12" s="19" t="s">
        <v>15</v>
      </c>
      <c r="F12" s="22">
        <v>10.59</v>
      </c>
      <c r="G12" s="22">
        <v>0</v>
      </c>
      <c r="H12" s="9">
        <f t="shared" si="0"/>
        <v>10.59</v>
      </c>
      <c r="I12" s="2">
        <f t="shared" si="1"/>
        <v>0.17649999999999999</v>
      </c>
      <c r="J12" s="10" t="s">
        <v>16</v>
      </c>
    </row>
    <row r="13" spans="1:10" ht="15.75" x14ac:dyDescent="0.25">
      <c r="A13" s="24" t="s">
        <v>118</v>
      </c>
      <c r="B13" s="4" t="s">
        <v>119</v>
      </c>
      <c r="C13" s="21" t="s">
        <v>113</v>
      </c>
      <c r="D13" s="25" t="s">
        <v>14</v>
      </c>
      <c r="E13" s="19" t="s">
        <v>15</v>
      </c>
      <c r="F13" s="20">
        <v>10</v>
      </c>
      <c r="G13" s="20">
        <v>0</v>
      </c>
      <c r="H13" s="9">
        <f t="shared" si="0"/>
        <v>10</v>
      </c>
      <c r="I13" s="2">
        <f t="shared" si="1"/>
        <v>0.16666666666666666</v>
      </c>
      <c r="J13" s="10" t="s">
        <v>16</v>
      </c>
    </row>
    <row r="14" spans="1:10" ht="15.75" x14ac:dyDescent="0.25">
      <c r="A14" s="11" t="s">
        <v>127</v>
      </c>
      <c r="B14" s="4" t="s">
        <v>128</v>
      </c>
      <c r="C14" s="22" t="s">
        <v>126</v>
      </c>
      <c r="D14" s="25" t="s">
        <v>14</v>
      </c>
      <c r="E14" s="19" t="s">
        <v>15</v>
      </c>
      <c r="F14" s="22">
        <v>8.82</v>
      </c>
      <c r="G14" s="22">
        <v>0</v>
      </c>
      <c r="H14" s="9">
        <f t="shared" si="0"/>
        <v>8.82</v>
      </c>
      <c r="I14" s="2">
        <f t="shared" si="1"/>
        <v>0.14699999999999999</v>
      </c>
      <c r="J14" s="10" t="s">
        <v>16</v>
      </c>
    </row>
  </sheetData>
  <sortState ref="A4:I14">
    <sortCondition descending="1" ref="I4:I14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90" workbookViewId="0">
      <selection activeCell="I15" sqref="I15"/>
    </sheetView>
  </sheetViews>
  <sheetFormatPr defaultRowHeight="15" x14ac:dyDescent="0.25"/>
  <cols>
    <col min="1" max="1" width="39.28515625" customWidth="1"/>
    <col min="2" max="2" width="8.42578125" bestFit="1" customWidth="1"/>
    <col min="4" max="4" width="40" customWidth="1"/>
    <col min="5" max="5" width="33.140625" bestFit="1" customWidth="1"/>
    <col min="6" max="6" width="10.28515625" customWidth="1"/>
    <col min="7" max="7" width="12.42578125" customWidth="1"/>
    <col min="10" max="10" width="12.85546875" bestFit="1" customWidth="1"/>
  </cols>
  <sheetData>
    <row r="1" spans="1:10" ht="22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91</v>
      </c>
      <c r="H2" s="1" t="s">
        <v>7</v>
      </c>
      <c r="I2" s="2" t="s">
        <v>8</v>
      </c>
      <c r="J2" s="1" t="s">
        <v>9</v>
      </c>
    </row>
    <row r="3" spans="1:10" ht="15.75" x14ac:dyDescent="0.25">
      <c r="A3" s="32" t="s">
        <v>135</v>
      </c>
      <c r="B3" s="32"/>
      <c r="C3" s="32"/>
      <c r="D3" s="33"/>
      <c r="E3" s="32"/>
      <c r="F3" s="32"/>
      <c r="G3" s="32"/>
      <c r="H3" s="32"/>
      <c r="I3" s="32"/>
      <c r="J3" s="32"/>
    </row>
    <row r="4" spans="1:10" ht="15.75" x14ac:dyDescent="0.25">
      <c r="A4" s="3" t="s">
        <v>139</v>
      </c>
      <c r="B4" s="4" t="s">
        <v>140</v>
      </c>
      <c r="C4" s="13" t="s">
        <v>138</v>
      </c>
      <c r="D4" s="6" t="s">
        <v>14</v>
      </c>
      <c r="E4" s="19" t="s">
        <v>15</v>
      </c>
      <c r="F4" s="22">
        <v>13.33</v>
      </c>
      <c r="G4" s="22">
        <v>40</v>
      </c>
      <c r="H4" s="9">
        <f>SUM(F4:G4)</f>
        <v>53.33</v>
      </c>
      <c r="I4" s="2">
        <f>H4/60</f>
        <v>0.88883333333333325</v>
      </c>
      <c r="J4" s="10" t="s">
        <v>55</v>
      </c>
    </row>
    <row r="5" spans="1:10" ht="15.75" x14ac:dyDescent="0.25">
      <c r="A5" s="3" t="s">
        <v>145</v>
      </c>
      <c r="B5" s="4" t="s">
        <v>146</v>
      </c>
      <c r="C5" s="13" t="s">
        <v>138</v>
      </c>
      <c r="D5" s="6" t="s">
        <v>14</v>
      </c>
      <c r="E5" s="19" t="s">
        <v>15</v>
      </c>
      <c r="F5" s="22">
        <v>18</v>
      </c>
      <c r="G5" s="22">
        <v>30</v>
      </c>
      <c r="H5" s="9">
        <f>SUM(F5:G5)</f>
        <v>48</v>
      </c>
      <c r="I5" s="2">
        <f t="shared" ref="I5:I8" si="0">H5/60</f>
        <v>0.8</v>
      </c>
      <c r="J5" s="10" t="s">
        <v>58</v>
      </c>
    </row>
    <row r="6" spans="1:10" ht="15.75" x14ac:dyDescent="0.25">
      <c r="A6" s="11" t="s">
        <v>141</v>
      </c>
      <c r="B6" s="4" t="s">
        <v>142</v>
      </c>
      <c r="C6" s="13" t="s">
        <v>138</v>
      </c>
      <c r="D6" s="6" t="s">
        <v>14</v>
      </c>
      <c r="E6" s="19" t="s">
        <v>15</v>
      </c>
      <c r="F6" s="20">
        <v>15</v>
      </c>
      <c r="G6" s="20">
        <v>20</v>
      </c>
      <c r="H6" s="9">
        <f>SUM(F6:G6)</f>
        <v>35</v>
      </c>
      <c r="I6" s="2">
        <f t="shared" si="0"/>
        <v>0.58333333333333337</v>
      </c>
      <c r="J6" s="10" t="s">
        <v>16</v>
      </c>
    </row>
    <row r="7" spans="1:10" ht="15.75" x14ac:dyDescent="0.25">
      <c r="A7" s="11" t="s">
        <v>136</v>
      </c>
      <c r="B7" s="4" t="s">
        <v>137</v>
      </c>
      <c r="C7" s="13" t="s">
        <v>138</v>
      </c>
      <c r="D7" s="6" t="s">
        <v>14</v>
      </c>
      <c r="E7" s="19" t="s">
        <v>15</v>
      </c>
      <c r="F7" s="20">
        <v>13.33</v>
      </c>
      <c r="G7" s="20">
        <v>10</v>
      </c>
      <c r="H7" s="9">
        <f>SUM(F7:G7)</f>
        <v>23.33</v>
      </c>
      <c r="I7" s="2">
        <f t="shared" si="0"/>
        <v>0.38883333333333331</v>
      </c>
      <c r="J7" s="10" t="s">
        <v>16</v>
      </c>
    </row>
    <row r="8" spans="1:10" ht="15.75" x14ac:dyDescent="0.25">
      <c r="A8" s="11" t="s">
        <v>143</v>
      </c>
      <c r="B8" s="4" t="s">
        <v>144</v>
      </c>
      <c r="C8" s="13" t="s">
        <v>138</v>
      </c>
      <c r="D8" s="6" t="s">
        <v>14</v>
      </c>
      <c r="E8" s="19" t="s">
        <v>15</v>
      </c>
      <c r="F8" s="20">
        <v>9.58</v>
      </c>
      <c r="G8" s="20">
        <v>10</v>
      </c>
      <c r="H8" s="9">
        <f>SUM(F8:G8)</f>
        <v>19.579999999999998</v>
      </c>
      <c r="I8" s="2">
        <f t="shared" si="0"/>
        <v>0.32633333333333331</v>
      </c>
      <c r="J8" s="10" t="s">
        <v>16</v>
      </c>
    </row>
  </sheetData>
  <sortState ref="A4:I8">
    <sortCondition descending="1" ref="I4:I8"/>
  </sortState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0" workbookViewId="0">
      <selection activeCell="I4" sqref="I4"/>
    </sheetView>
  </sheetViews>
  <sheetFormatPr defaultRowHeight="15" x14ac:dyDescent="0.25"/>
  <cols>
    <col min="1" max="1" width="38.140625" customWidth="1"/>
    <col min="2" max="2" width="10.85546875" customWidth="1"/>
    <col min="4" max="4" width="40.7109375" customWidth="1"/>
    <col min="5" max="5" width="36.42578125" customWidth="1"/>
    <col min="6" max="6" width="10.28515625" customWidth="1"/>
    <col min="7" max="7" width="12.42578125" customWidth="1"/>
    <col min="10" max="10" width="12.85546875" bestFit="1" customWidth="1"/>
  </cols>
  <sheetData>
    <row r="1" spans="1:10" ht="22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91</v>
      </c>
      <c r="H2" s="1" t="s">
        <v>7</v>
      </c>
      <c r="I2" s="2" t="s">
        <v>8</v>
      </c>
      <c r="J2" s="1" t="s">
        <v>9</v>
      </c>
    </row>
    <row r="3" spans="1:10" ht="15.75" x14ac:dyDescent="0.25">
      <c r="A3" s="32" t="s">
        <v>147</v>
      </c>
      <c r="B3" s="32"/>
      <c r="C3" s="32"/>
      <c r="D3" s="33"/>
      <c r="E3" s="32"/>
      <c r="F3" s="32"/>
      <c r="G3" s="32"/>
      <c r="H3" s="32"/>
      <c r="I3" s="32"/>
      <c r="J3" s="32"/>
    </row>
    <row r="4" spans="1:10" ht="15.75" x14ac:dyDescent="0.25">
      <c r="A4" s="11" t="s">
        <v>148</v>
      </c>
      <c r="B4" s="26" t="s">
        <v>149</v>
      </c>
      <c r="C4" s="27">
        <v>10</v>
      </c>
      <c r="D4" s="17" t="s">
        <v>14</v>
      </c>
      <c r="E4" s="28" t="s">
        <v>54</v>
      </c>
      <c r="F4" s="20">
        <v>15.83</v>
      </c>
      <c r="G4" s="20">
        <v>40</v>
      </c>
      <c r="H4" s="9">
        <f t="shared" ref="H4:H7" si="0">SUM(F4:G4)</f>
        <v>55.83</v>
      </c>
      <c r="I4" s="2">
        <f t="shared" ref="I4:I7" si="1">H4/60</f>
        <v>0.93049999999999999</v>
      </c>
      <c r="J4" s="10" t="s">
        <v>55</v>
      </c>
    </row>
    <row r="5" spans="1:10" ht="15.75" x14ac:dyDescent="0.25">
      <c r="A5" s="3" t="s">
        <v>150</v>
      </c>
      <c r="B5" s="26" t="s">
        <v>151</v>
      </c>
      <c r="C5" s="22">
        <v>10</v>
      </c>
      <c r="D5" s="17" t="s">
        <v>14</v>
      </c>
      <c r="E5" s="3" t="s">
        <v>54</v>
      </c>
      <c r="F5" s="22">
        <v>16.66</v>
      </c>
      <c r="G5" s="22">
        <v>30</v>
      </c>
      <c r="H5" s="9">
        <f t="shared" si="0"/>
        <v>46.66</v>
      </c>
      <c r="I5" s="2">
        <f t="shared" si="1"/>
        <v>0.77766666666666662</v>
      </c>
      <c r="J5" s="10" t="s">
        <v>58</v>
      </c>
    </row>
    <row r="6" spans="1:10" ht="15.75" x14ac:dyDescent="0.25">
      <c r="A6" s="11" t="s">
        <v>152</v>
      </c>
      <c r="B6" s="26" t="s">
        <v>153</v>
      </c>
      <c r="C6" s="29">
        <v>10</v>
      </c>
      <c r="D6" s="17" t="s">
        <v>14</v>
      </c>
      <c r="E6" s="11" t="s">
        <v>54</v>
      </c>
      <c r="F6" s="20">
        <v>13.33</v>
      </c>
      <c r="G6" s="20">
        <v>20</v>
      </c>
      <c r="H6" s="9">
        <f t="shared" si="0"/>
        <v>33.33</v>
      </c>
      <c r="I6" s="2">
        <f t="shared" si="1"/>
        <v>0.55549999999999999</v>
      </c>
      <c r="J6" s="10" t="s">
        <v>16</v>
      </c>
    </row>
    <row r="7" spans="1:10" ht="15.75" x14ac:dyDescent="0.25">
      <c r="A7" s="11" t="s">
        <v>154</v>
      </c>
      <c r="B7" s="26" t="s">
        <v>155</v>
      </c>
      <c r="C7" s="29">
        <v>10</v>
      </c>
      <c r="D7" s="17" t="s">
        <v>14</v>
      </c>
      <c r="E7" s="11" t="s">
        <v>54</v>
      </c>
      <c r="F7" s="20">
        <v>11.67</v>
      </c>
      <c r="G7" s="20">
        <v>20</v>
      </c>
      <c r="H7" s="9">
        <f t="shared" si="0"/>
        <v>31.67</v>
      </c>
      <c r="I7" s="2">
        <f t="shared" si="1"/>
        <v>0.52783333333333338</v>
      </c>
      <c r="J7" s="10" t="s">
        <v>16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90" workbookViewId="0">
      <selection activeCell="I16" sqref="I16"/>
    </sheetView>
  </sheetViews>
  <sheetFormatPr defaultRowHeight="15" x14ac:dyDescent="0.25"/>
  <cols>
    <col min="1" max="1" width="29.85546875" customWidth="1"/>
    <col min="2" max="2" width="11.28515625" customWidth="1"/>
    <col min="4" max="4" width="40.5703125" customWidth="1"/>
    <col min="5" max="5" width="36.85546875" customWidth="1"/>
    <col min="6" max="6" width="10.28515625" customWidth="1"/>
    <col min="7" max="7" width="12.42578125" customWidth="1"/>
    <col min="10" max="10" width="12.85546875" bestFit="1" customWidth="1"/>
  </cols>
  <sheetData>
    <row r="1" spans="1:10" ht="22.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15.7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91</v>
      </c>
      <c r="H2" s="1" t="s">
        <v>7</v>
      </c>
      <c r="I2" s="2" t="s">
        <v>8</v>
      </c>
      <c r="J2" s="1" t="s">
        <v>9</v>
      </c>
    </row>
    <row r="3" spans="1:10" ht="15.75" x14ac:dyDescent="0.25">
      <c r="A3" s="32" t="s">
        <v>156</v>
      </c>
      <c r="B3" s="32"/>
      <c r="C3" s="32"/>
      <c r="D3" s="33"/>
      <c r="E3" s="32"/>
      <c r="F3" s="32"/>
      <c r="G3" s="32"/>
      <c r="H3" s="32"/>
      <c r="I3" s="32"/>
      <c r="J3" s="32"/>
    </row>
    <row r="4" spans="1:10" ht="15.75" x14ac:dyDescent="0.25">
      <c r="A4" s="11" t="s">
        <v>157</v>
      </c>
      <c r="B4" s="26" t="s">
        <v>158</v>
      </c>
      <c r="C4" s="27">
        <v>11</v>
      </c>
      <c r="D4" s="17" t="s">
        <v>14</v>
      </c>
      <c r="E4" s="28" t="s">
        <v>54</v>
      </c>
      <c r="F4" s="20">
        <v>15</v>
      </c>
      <c r="G4" s="20">
        <v>40</v>
      </c>
      <c r="H4" s="9">
        <f>SUM(F4:G4)</f>
        <v>55</v>
      </c>
      <c r="I4" s="2">
        <f>H4/60</f>
        <v>0.91666666666666663</v>
      </c>
      <c r="J4" s="10" t="s">
        <v>55</v>
      </c>
    </row>
  </sheetData>
  <mergeCells count="2">
    <mergeCell ref="A1:J1"/>
    <mergeCell ref="A3:J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Вероника А. Столярова</cp:lastModifiedBy>
  <cp:revision>7</cp:revision>
  <dcterms:created xsi:type="dcterms:W3CDTF">2006-09-16T00:00:00Z</dcterms:created>
  <dcterms:modified xsi:type="dcterms:W3CDTF">2023-10-16T09:03:36Z</dcterms:modified>
</cp:coreProperties>
</file>