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775" activeTab="3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2" hidden="1">'7 класс'!$Q$4:$Q$75</definedName>
  </definedNames>
  <calcPr calcId="145621"/>
</workbook>
</file>

<file path=xl/calcChain.xml><?xml version="1.0" encoding="utf-8"?>
<calcChain xmlns="http://schemas.openxmlformats.org/spreadsheetml/2006/main">
  <c r="Q9" i="2" l="1"/>
  <c r="Q28" i="2"/>
  <c r="Q14" i="2"/>
  <c r="Q33" i="2"/>
  <c r="Q17" i="2"/>
  <c r="Q11" i="2"/>
  <c r="Q4" i="2"/>
  <c r="Q23" i="2"/>
  <c r="P9" i="2"/>
  <c r="P5" i="2"/>
  <c r="Q5" i="2" s="1"/>
  <c r="P18" i="2"/>
  <c r="Q18" i="2" s="1"/>
  <c r="P34" i="2"/>
  <c r="Q34" i="2" s="1"/>
  <c r="P28" i="2"/>
  <c r="P10" i="2"/>
  <c r="Q10" i="2" s="1"/>
  <c r="P7" i="2"/>
  <c r="Q7" i="2" s="1"/>
  <c r="P25" i="2"/>
  <c r="Q25" i="2" s="1"/>
  <c r="P14" i="2"/>
  <c r="P30" i="2"/>
  <c r="Q30" i="2" s="1"/>
  <c r="P21" i="2"/>
  <c r="Q21" i="2" s="1"/>
  <c r="P19" i="2"/>
  <c r="Q19" i="2" s="1"/>
  <c r="P33" i="2"/>
  <c r="P8" i="2"/>
  <c r="Q8" i="2" s="1"/>
  <c r="P31" i="2"/>
  <c r="Q31" i="2" s="1"/>
  <c r="P16" i="2"/>
  <c r="Q16" i="2" s="1"/>
  <c r="P17" i="2"/>
  <c r="P12" i="2"/>
  <c r="Q12" i="2" s="1"/>
  <c r="P22" i="2"/>
  <c r="Q22" i="2" s="1"/>
  <c r="P13" i="2"/>
  <c r="Q13" i="2" s="1"/>
  <c r="P11" i="2"/>
  <c r="P26" i="2"/>
  <c r="Q26" i="2" s="1"/>
  <c r="P15" i="2"/>
  <c r="Q15" i="2" s="1"/>
  <c r="P29" i="2"/>
  <c r="Q29" i="2" s="1"/>
  <c r="P4" i="2"/>
  <c r="P20" i="2"/>
  <c r="Q20" i="2" s="1"/>
  <c r="P27" i="2"/>
  <c r="Q27" i="2" s="1"/>
  <c r="P32" i="2"/>
  <c r="Q32" i="2" s="1"/>
  <c r="P23" i="2"/>
  <c r="P24" i="2"/>
  <c r="Q24" i="2" s="1"/>
  <c r="P21" i="4"/>
  <c r="P11" i="4"/>
  <c r="P5" i="4"/>
  <c r="P30" i="4"/>
  <c r="Q30" i="4" s="1"/>
  <c r="P57" i="4"/>
  <c r="Q57" i="4" s="1"/>
  <c r="P58" i="4"/>
  <c r="P9" i="4"/>
  <c r="P6" i="4"/>
  <c r="Q6" i="4" s="1"/>
  <c r="P40" i="4"/>
  <c r="P26" i="4"/>
  <c r="Q26" i="4" s="1"/>
  <c r="P15" i="4"/>
  <c r="P22" i="4"/>
  <c r="Q22" i="4" s="1"/>
  <c r="P33" i="4"/>
  <c r="P34" i="4"/>
  <c r="P10" i="4"/>
  <c r="P13" i="4"/>
  <c r="Q13" i="4" s="1"/>
  <c r="P23" i="4"/>
  <c r="P16" i="4"/>
  <c r="Q16" i="4" s="1"/>
  <c r="P62" i="4"/>
  <c r="P52" i="4"/>
  <c r="Q52" i="4" s="1"/>
  <c r="P37" i="4"/>
  <c r="Q37" i="4" s="1"/>
  <c r="P14" i="4"/>
  <c r="Q14" i="4" s="1"/>
  <c r="P12" i="4"/>
  <c r="P55" i="4"/>
  <c r="Q55" i="4" s="1"/>
  <c r="P44" i="4"/>
  <c r="P47" i="4"/>
  <c r="P7" i="4"/>
  <c r="P51" i="4"/>
  <c r="Q51" i="4" s="1"/>
  <c r="P38" i="4"/>
  <c r="P8" i="4"/>
  <c r="Q8" i="4" s="1"/>
  <c r="P45" i="4"/>
  <c r="Q45" i="4" s="1"/>
  <c r="P28" i="4"/>
  <c r="Q28" i="4" s="1"/>
  <c r="P43" i="4"/>
  <c r="P17" i="4"/>
  <c r="Q17" i="4" s="1"/>
  <c r="P18" i="4"/>
  <c r="P46" i="4"/>
  <c r="Q46" i="4" s="1"/>
  <c r="P41" i="4"/>
  <c r="Q41" i="4" s="1"/>
  <c r="P35" i="4"/>
  <c r="Q35" i="4" s="1"/>
  <c r="P53" i="4"/>
  <c r="P4" i="4"/>
  <c r="Q4" i="4" s="1"/>
  <c r="P39" i="4"/>
  <c r="P24" i="4"/>
  <c r="P36" i="4"/>
  <c r="P19" i="4"/>
  <c r="Q19" i="4" s="1"/>
  <c r="P48" i="4"/>
  <c r="P59" i="4"/>
  <c r="Q59" i="4" s="1"/>
  <c r="P31" i="4"/>
  <c r="Q31" i="4" s="1"/>
  <c r="P29" i="4"/>
  <c r="Q29" i="4" s="1"/>
  <c r="P20" i="4"/>
  <c r="Q20" i="4" s="1"/>
  <c r="P54" i="4"/>
  <c r="P61" i="4"/>
  <c r="P32" i="4"/>
  <c r="Q32" i="4" s="1"/>
  <c r="P49" i="4"/>
  <c r="Q49" i="4" s="1"/>
  <c r="P42" i="4"/>
  <c r="P60" i="4"/>
  <c r="Q60" i="4" s="1"/>
  <c r="P25" i="4"/>
  <c r="Q25" i="4" s="1"/>
  <c r="P56" i="4"/>
  <c r="P50" i="4"/>
  <c r="Q21" i="4"/>
  <c r="Q11" i="4"/>
  <c r="Q5" i="4"/>
  <c r="Q58" i="4"/>
  <c r="Q9" i="4"/>
  <c r="Q40" i="4"/>
  <c r="Q15" i="4"/>
  <c r="Q33" i="4"/>
  <c r="Q34" i="4"/>
  <c r="Q10" i="4"/>
  <c r="Q23" i="4"/>
  <c r="Q62" i="4"/>
  <c r="Q12" i="4"/>
  <c r="Q44" i="4"/>
  <c r="Q47" i="4"/>
  <c r="Q7" i="4"/>
  <c r="Q38" i="4"/>
  <c r="Q43" i="4"/>
  <c r="Q18" i="4"/>
  <c r="Q53" i="4"/>
  <c r="Q39" i="4"/>
  <c r="Q24" i="4"/>
  <c r="Q36" i="4"/>
  <c r="Q48" i="4"/>
  <c r="Q54" i="4"/>
  <c r="Q61" i="4"/>
  <c r="Q42" i="4"/>
  <c r="Q56" i="4"/>
  <c r="Q50" i="4"/>
  <c r="P13" i="5"/>
  <c r="P6" i="5"/>
  <c r="P4" i="5"/>
  <c r="P14" i="5"/>
  <c r="P10" i="5"/>
  <c r="P8" i="5"/>
  <c r="P16" i="5"/>
  <c r="P11" i="5"/>
  <c r="P5" i="5"/>
  <c r="P12" i="5"/>
  <c r="P7" i="5"/>
  <c r="P15" i="5"/>
  <c r="Q13" i="5"/>
  <c r="Q6" i="5"/>
  <c r="Q4" i="5"/>
  <c r="Q14" i="5"/>
  <c r="Q10" i="5"/>
  <c r="Q8" i="5"/>
  <c r="Q16" i="5"/>
  <c r="Q11" i="5"/>
  <c r="Q5" i="5"/>
  <c r="Q12" i="5"/>
  <c r="Q7" i="5"/>
  <c r="Q15" i="5"/>
  <c r="P14" i="7" l="1"/>
  <c r="Q14" i="7" s="1"/>
  <c r="P9" i="7"/>
  <c r="Q9" i="7" s="1"/>
  <c r="P4" i="7"/>
  <c r="Q4" i="7" s="1"/>
  <c r="P15" i="7"/>
  <c r="Q15" i="7" s="1"/>
  <c r="P7" i="7"/>
  <c r="Q7" i="7" s="1"/>
  <c r="P6" i="7"/>
  <c r="Q6" i="7" s="1"/>
  <c r="P10" i="7"/>
  <c r="Q10" i="7" s="1"/>
  <c r="P11" i="7"/>
  <c r="Q11" i="7" s="1"/>
  <c r="P13" i="7"/>
  <c r="Q13" i="7" s="1"/>
  <c r="P8" i="7"/>
  <c r="Q8" i="7" s="1"/>
  <c r="P12" i="7"/>
  <c r="Q12" i="7" s="1"/>
  <c r="P5" i="7"/>
  <c r="Q5" i="7" s="1"/>
  <c r="P12" i="6"/>
  <c r="Q12" i="6" s="1"/>
  <c r="P8" i="6"/>
  <c r="Q8" i="6" s="1"/>
  <c r="P19" i="6"/>
  <c r="Q19" i="6" s="1"/>
  <c r="P14" i="6"/>
  <c r="Q14" i="6" s="1"/>
  <c r="P13" i="6"/>
  <c r="Q13" i="6" s="1"/>
  <c r="P18" i="6"/>
  <c r="Q18" i="6" s="1"/>
  <c r="P11" i="6"/>
  <c r="Q11" i="6" s="1"/>
  <c r="P21" i="6"/>
  <c r="Q21" i="6" s="1"/>
  <c r="P17" i="6"/>
  <c r="Q17" i="6" s="1"/>
  <c r="P7" i="6"/>
  <c r="Q7" i="6" s="1"/>
  <c r="P10" i="6"/>
  <c r="Q10" i="6" s="1"/>
  <c r="P16" i="6"/>
  <c r="Q16" i="6" s="1"/>
  <c r="P4" i="6"/>
  <c r="Q4" i="6" s="1"/>
  <c r="P20" i="6"/>
  <c r="Q20" i="6" s="1"/>
  <c r="P9" i="6"/>
  <c r="Q9" i="6" s="1"/>
  <c r="P5" i="6"/>
  <c r="Q5" i="6" s="1"/>
  <c r="P23" i="6"/>
  <c r="Q23" i="6" s="1"/>
  <c r="P22" i="6"/>
  <c r="Q22" i="6" s="1"/>
  <c r="P15" i="6"/>
  <c r="Q15" i="6" s="1"/>
  <c r="P6" i="6"/>
  <c r="Q6" i="6" s="1"/>
  <c r="P9" i="5"/>
  <c r="Q9" i="5" s="1"/>
  <c r="P27" i="4"/>
  <c r="Q27" i="4" s="1"/>
  <c r="P13" i="3"/>
  <c r="Q13" i="3" s="1"/>
  <c r="P11" i="3"/>
  <c r="Q11" i="3" s="1"/>
  <c r="P7" i="3"/>
  <c r="Q7" i="3" s="1"/>
  <c r="P56" i="3"/>
  <c r="Q56" i="3" s="1"/>
  <c r="P51" i="3"/>
  <c r="Q51" i="3" s="1"/>
  <c r="P45" i="3"/>
  <c r="Q45" i="3" s="1"/>
  <c r="P23" i="3"/>
  <c r="Q23" i="3" s="1"/>
  <c r="Q40" i="3"/>
  <c r="P40" i="3"/>
  <c r="P50" i="3"/>
  <c r="Q50" i="3" s="1"/>
  <c r="P44" i="3"/>
  <c r="Q44" i="3" s="1"/>
  <c r="P39" i="3"/>
  <c r="Q39" i="3" s="1"/>
  <c r="P20" i="3"/>
  <c r="Q20" i="3" s="1"/>
  <c r="P38" i="3"/>
  <c r="Q38" i="3" s="1"/>
  <c r="P37" i="3"/>
  <c r="Q37" i="3" s="1"/>
  <c r="P36" i="3"/>
  <c r="Q36" i="3" s="1"/>
  <c r="P9" i="3"/>
  <c r="Q9" i="3" s="1"/>
  <c r="P19" i="3"/>
  <c r="Q19" i="3" s="1"/>
  <c r="P16" i="3"/>
  <c r="Q16" i="3" s="1"/>
  <c r="P35" i="3"/>
  <c r="Q35" i="3" s="1"/>
  <c r="P49" i="3"/>
  <c r="Q49" i="3" s="1"/>
  <c r="P29" i="3"/>
  <c r="Q29" i="3" s="1"/>
  <c r="P24" i="3"/>
  <c r="Q24" i="3" s="1"/>
  <c r="P28" i="3"/>
  <c r="Q28" i="3" s="1"/>
  <c r="Q12" i="3"/>
  <c r="P12" i="3"/>
  <c r="P18" i="3"/>
  <c r="Q18" i="3" s="1"/>
  <c r="P27" i="3"/>
  <c r="Q27" i="3" s="1"/>
  <c r="P43" i="3"/>
  <c r="Q43" i="3" s="1"/>
  <c r="P42" i="3"/>
  <c r="Q42" i="3" s="1"/>
  <c r="P55" i="3"/>
  <c r="Q55" i="3" s="1"/>
  <c r="P54" i="3"/>
  <c r="Q54" i="3" s="1"/>
  <c r="P34" i="3"/>
  <c r="Q34" i="3" s="1"/>
  <c r="Q22" i="3"/>
  <c r="P22" i="3"/>
  <c r="P41" i="3"/>
  <c r="Q41" i="3" s="1"/>
  <c r="P17" i="3"/>
  <c r="Q17" i="3" s="1"/>
  <c r="P53" i="3"/>
  <c r="Q53" i="3" s="1"/>
  <c r="P15" i="3"/>
  <c r="Q15" i="3" s="1"/>
  <c r="P33" i="3"/>
  <c r="Q33" i="3" s="1"/>
  <c r="P14" i="3"/>
  <c r="Q14" i="3" s="1"/>
  <c r="P48" i="3"/>
  <c r="Q48" i="3" s="1"/>
  <c r="P6" i="3"/>
  <c r="Q6" i="3" s="1"/>
  <c r="P8" i="3"/>
  <c r="Q8" i="3" s="1"/>
  <c r="P32" i="3"/>
  <c r="Q32" i="3" s="1"/>
  <c r="P26" i="3"/>
  <c r="Q26" i="3" s="1"/>
  <c r="P21" i="3"/>
  <c r="Q21" i="3" s="1"/>
  <c r="P47" i="3"/>
  <c r="Q47" i="3" s="1"/>
  <c r="P10" i="3"/>
  <c r="Q10" i="3" s="1"/>
  <c r="P46" i="3"/>
  <c r="Q46" i="3" s="1"/>
  <c r="Q52" i="3"/>
  <c r="P52" i="3"/>
  <c r="P31" i="3"/>
  <c r="Q31" i="3" s="1"/>
  <c r="P30" i="3"/>
  <c r="Q30" i="3" s="1"/>
  <c r="P25" i="3"/>
  <c r="Q25" i="3" s="1"/>
  <c r="P4" i="3"/>
  <c r="Q4" i="3" s="1"/>
  <c r="P5" i="3"/>
  <c r="Q5" i="3" s="1"/>
  <c r="P6" i="2"/>
  <c r="Q6" i="2" s="1"/>
  <c r="P15" i="1"/>
  <c r="Q15" i="1" s="1"/>
  <c r="P26" i="1"/>
  <c r="Q26" i="1" s="1"/>
  <c r="P8" i="1"/>
  <c r="Q8" i="1" s="1"/>
  <c r="P9" i="1"/>
  <c r="Q9" i="1" s="1"/>
  <c r="P32" i="1"/>
  <c r="Q32" i="1" s="1"/>
  <c r="P14" i="1"/>
  <c r="Q14" i="1" s="1"/>
  <c r="P13" i="1"/>
  <c r="Q13" i="1" s="1"/>
  <c r="P40" i="1"/>
  <c r="Q40" i="1" s="1"/>
  <c r="P19" i="1"/>
  <c r="Q19" i="1" s="1"/>
  <c r="P39" i="1"/>
  <c r="Q39" i="1" s="1"/>
  <c r="P20" i="1"/>
  <c r="Q20" i="1" s="1"/>
  <c r="P22" i="1"/>
  <c r="Q22" i="1" s="1"/>
  <c r="P6" i="1"/>
  <c r="Q6" i="1" s="1"/>
  <c r="P18" i="1"/>
  <c r="Q18" i="1" s="1"/>
  <c r="P11" i="1"/>
  <c r="Q11" i="1" s="1"/>
  <c r="P4" i="1"/>
  <c r="Q4" i="1" s="1"/>
  <c r="P31" i="1"/>
  <c r="Q31" i="1" s="1"/>
  <c r="P37" i="1"/>
  <c r="Q37" i="1" s="1"/>
  <c r="P21" i="1"/>
  <c r="Q21" i="1" s="1"/>
  <c r="P25" i="1"/>
  <c r="Q25" i="1" s="1"/>
  <c r="P36" i="1"/>
  <c r="Q36" i="1" s="1"/>
  <c r="P28" i="1"/>
  <c r="Q28" i="1" s="1"/>
  <c r="P30" i="1"/>
  <c r="Q30" i="1" s="1"/>
  <c r="P7" i="1"/>
  <c r="Q7" i="1" s="1"/>
  <c r="P29" i="1"/>
  <c r="Q29" i="1" s="1"/>
  <c r="P38" i="1"/>
  <c r="Q38" i="1" s="1"/>
  <c r="P24" i="1"/>
  <c r="Q24" i="1" s="1"/>
  <c r="P23" i="1"/>
  <c r="Q23" i="1" s="1"/>
  <c r="P12" i="1"/>
  <c r="Q12" i="1" s="1"/>
  <c r="P10" i="1"/>
  <c r="Q10" i="1" s="1"/>
  <c r="P17" i="1"/>
  <c r="Q17" i="1" s="1"/>
  <c r="P35" i="1"/>
  <c r="Q35" i="1" s="1"/>
  <c r="P5" i="1"/>
  <c r="Q5" i="1" s="1"/>
  <c r="P33" i="1"/>
  <c r="Q33" i="1" s="1"/>
  <c r="P27" i="1"/>
  <c r="Q27" i="1" s="1"/>
  <c r="P34" i="1"/>
  <c r="Q34" i="1" s="1"/>
  <c r="P16" i="1"/>
  <c r="Q16" i="1" s="1"/>
</calcChain>
</file>

<file path=xl/sharedStrings.xml><?xml version="1.0" encoding="utf-8"?>
<sst xmlns="http://schemas.openxmlformats.org/spreadsheetml/2006/main" count="1459" uniqueCount="500">
  <si>
    <t>Предварительные результаты школьного этапа всероссийской олимпиады 2023 года по истории</t>
  </si>
  <si>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</si>
  <si>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</si>
  <si>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</si>
  <si>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</si>
  <si>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</si>
  <si>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</si>
  <si>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</si>
  <si>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</si>
  <si>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</si>
  <si>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</si>
  <si>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</si>
  <si>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</si>
  <si>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</si>
  <si>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зад. 9</t>
  </si>
  <si>
    <t>зад. 10</t>
  </si>
  <si>
    <t>итого</t>
  </si>
  <si>
    <t xml:space="preserve">% </t>
  </si>
  <si>
    <t>результат</t>
  </si>
  <si>
    <t>5 класс</t>
  </si>
  <si>
    <t>Артемьев Владислав Игоревич</t>
  </si>
  <si>
    <t>ИС5001</t>
  </si>
  <si>
    <t>5А</t>
  </si>
  <si>
    <t>МОУ "СОШ №35  с УИОП" г. Воркуты</t>
  </si>
  <si>
    <t>Кирова Ирина Михайловна</t>
  </si>
  <si>
    <t xml:space="preserve"> </t>
  </si>
  <si>
    <t>Бойчук Дарья Михайловна</t>
  </si>
  <si>
    <t>ИС5002</t>
  </si>
  <si>
    <t>Голубничая Варвара Александровна</t>
  </si>
  <si>
    <t>ИС5003</t>
  </si>
  <si>
    <t>Груздева Алёна Михайловна</t>
  </si>
  <si>
    <t>ИС5004</t>
  </si>
  <si>
    <t>Мальянова Марья Андреевна</t>
  </si>
  <si>
    <t>ИС5005</t>
  </si>
  <si>
    <t>Осоров Исламидин Музаффарович</t>
  </si>
  <si>
    <t>ИС5006</t>
  </si>
  <si>
    <t>Риккерт Артём Иосифович</t>
  </si>
  <si>
    <t>ИС5007</t>
  </si>
  <si>
    <t>Скубак Арсений Дмитриевич</t>
  </si>
  <si>
    <t>ИС5008</t>
  </si>
  <si>
    <t>Туренбеков Тимур Радикович</t>
  </si>
  <si>
    <t>ИС5010</t>
  </si>
  <si>
    <t>Христич Диана Павловна</t>
  </si>
  <si>
    <t>ИС5011</t>
  </si>
  <si>
    <t>Гудков Вадим Дмитриевич</t>
  </si>
  <si>
    <t>ИС5012</t>
  </si>
  <si>
    <t>5Б</t>
  </si>
  <si>
    <t>Морозова Марина Валерьевна</t>
  </si>
  <si>
    <t>ИС5014</t>
  </si>
  <si>
    <t>Палий Влада Дмитриевна</t>
  </si>
  <si>
    <t>ИС5015</t>
  </si>
  <si>
    <t>Савенко ДарьяСергеевна</t>
  </si>
  <si>
    <t>ИС5016</t>
  </si>
  <si>
    <t>Талипова Сакина Омурбековна</t>
  </si>
  <si>
    <t>ИС5018</t>
  </si>
  <si>
    <t>Шаповалова Надежда Дмитриевна</t>
  </si>
  <si>
    <t>ИС5019</t>
  </si>
  <si>
    <t>Щербакова Софья Алексеевна</t>
  </si>
  <si>
    <t>ИС5020</t>
  </si>
  <si>
    <t>Садыков Акжол Маматилаевич</t>
  </si>
  <si>
    <t>ИС5022</t>
  </si>
  <si>
    <t xml:space="preserve">Акылбекова Зейнеп Акылбековна </t>
  </si>
  <si>
    <t>ИС5023</t>
  </si>
  <si>
    <t>5В</t>
  </si>
  <si>
    <t>Байзаков Талгатбек  Джеинбекович</t>
  </si>
  <si>
    <t>ИС5025</t>
  </si>
  <si>
    <t>Борисенко Полина Андреевна</t>
  </si>
  <si>
    <t>ИС5026</t>
  </si>
  <si>
    <t>Бороздин Вадим Кириллович</t>
  </si>
  <si>
    <t>ИС5028</t>
  </si>
  <si>
    <t>Ботнарюк Дмитрий Михайлович</t>
  </si>
  <si>
    <t>ИС5029</t>
  </si>
  <si>
    <t>Булаш Марина  Александровна</t>
  </si>
  <si>
    <t>ИС5030</t>
  </si>
  <si>
    <t>Васильева Полина Андреевна</t>
  </si>
  <si>
    <t>ИС5031</t>
  </si>
  <si>
    <t>Гашумова Сабина Суреновна</t>
  </si>
  <si>
    <t>ИС5033</t>
  </si>
  <si>
    <t>Елисеева Виктория Денисовна</t>
  </si>
  <si>
    <t>ИС5035</t>
  </si>
  <si>
    <t>Жабдаева Даткайым  Абийбиллаевна</t>
  </si>
  <si>
    <t>ИС5036</t>
  </si>
  <si>
    <t>Казаченко Полина Александровна</t>
  </si>
  <si>
    <t>ИС5037</t>
  </si>
  <si>
    <t>Луничкин Артём Александрович</t>
  </si>
  <si>
    <t>ИС5039</t>
  </si>
  <si>
    <t>Початова Вероника Васильевна</t>
  </si>
  <si>
    <t>ИС5040</t>
  </si>
  <si>
    <t>Расторгуев Николай  Дмитриевич</t>
  </si>
  <si>
    <t>ИС5041</t>
  </si>
  <si>
    <t>Сергеева Дарья Сергеевна</t>
  </si>
  <si>
    <t>ИС5042</t>
  </si>
  <si>
    <t>Ханычкова Карина Андреевна</t>
  </si>
  <si>
    <t>ИС5044</t>
  </si>
  <si>
    <t>Холкин Артём Алексеевич</t>
  </si>
  <si>
    <t>ИС5045</t>
  </si>
  <si>
    <t>Чакан Алекса Сергеевна</t>
  </si>
  <si>
    <t>ИС5046</t>
  </si>
  <si>
    <t>Юрьева Лидия Дмитриевна</t>
  </si>
  <si>
    <t>ИС5047</t>
  </si>
  <si>
    <t>6 класс</t>
  </si>
  <si>
    <t xml:space="preserve">Кадырбердиева Сумая Айдарбековна </t>
  </si>
  <si>
    <t>ИС6001</t>
  </si>
  <si>
    <t>6А</t>
  </si>
  <si>
    <t>Ермолина Светлана Александровна</t>
  </si>
  <si>
    <t>Кустова Виктория Романовна</t>
  </si>
  <si>
    <t>ИС6002</t>
  </si>
  <si>
    <t>Хизриева Амина Мурадовна</t>
  </si>
  <si>
    <t>ИС6004</t>
  </si>
  <si>
    <t>Гудина Елизавета Владимировна</t>
  </si>
  <si>
    <t>ИС6005</t>
  </si>
  <si>
    <t>Коноплев Глеб Артурович</t>
  </si>
  <si>
    <t>ИС6007</t>
  </si>
  <si>
    <t>6Б</t>
  </si>
  <si>
    <t>Тихомиров Яромир Владимирович</t>
  </si>
  <si>
    <t>ИС6009</t>
  </si>
  <si>
    <t>Казачкин Владимир Николаевич</t>
  </si>
  <si>
    <t>ИС6010</t>
  </si>
  <si>
    <t>Ступина Виталина Александровна</t>
  </si>
  <si>
    <t>ИС6011</t>
  </si>
  <si>
    <t>ИС6012</t>
  </si>
  <si>
    <t>Власов Иван Алексеевич</t>
  </si>
  <si>
    <t>ИС6013</t>
  </si>
  <si>
    <t>Антон Данила Дмитриевич</t>
  </si>
  <si>
    <t>ИС6014</t>
  </si>
  <si>
    <t>Чебоксаров Даниил Андреевич</t>
  </si>
  <si>
    <t>ИС6015</t>
  </si>
  <si>
    <t>Щирский Илья  Константинович</t>
  </si>
  <si>
    <t>ИС6016</t>
  </si>
  <si>
    <t>Таабалдиева Аширгуль Кылычбековна</t>
  </si>
  <si>
    <t>ИС6017</t>
  </si>
  <si>
    <t>Черезова Александра Дмитриевна</t>
  </si>
  <si>
    <t>ИС6018</t>
  </si>
  <si>
    <t>Тумонов Арсен Алмазбекович</t>
  </si>
  <si>
    <t>ИС6019</t>
  </si>
  <si>
    <t>Григорьев Михаил Дмитриевич</t>
  </si>
  <si>
    <t>ИС6020</t>
  </si>
  <si>
    <t>Чечельницкая Виолетта Викторовна</t>
  </si>
  <si>
    <t>ИС6021</t>
  </si>
  <si>
    <t>Бегар Полина Валентиновна</t>
  </si>
  <si>
    <t>ИС6022</t>
  </si>
  <si>
    <t>Истомина София Михайловна</t>
  </si>
  <si>
    <t>ИС6023</t>
  </si>
  <si>
    <t>Максейкин Максим Андреевич</t>
  </si>
  <si>
    <t>ИС6024</t>
  </si>
  <si>
    <t>Новикова Милана Витальевна</t>
  </si>
  <si>
    <t>ИС6025</t>
  </si>
  <si>
    <t>Турханбайев Алмаз Асилбекович</t>
  </si>
  <si>
    <t>ИС6026</t>
  </si>
  <si>
    <t>Егер Никита  Константинович</t>
  </si>
  <si>
    <t>ИС6027</t>
  </si>
  <si>
    <t>Камышан Игорь Владимирович</t>
  </si>
  <si>
    <t>ИС6028</t>
  </si>
  <si>
    <t>Джумабаева Эльвира Сабыржановна</t>
  </si>
  <si>
    <t>ИС6029</t>
  </si>
  <si>
    <t>Мурадханова Лейла Самир кызы</t>
  </si>
  <si>
    <t>ИС6030</t>
  </si>
  <si>
    <t>6В</t>
  </si>
  <si>
    <t>Вигуро Екатерина Александровна</t>
  </si>
  <si>
    <t>ИС6031</t>
  </si>
  <si>
    <t>Карканов Игнат Сергеевич</t>
  </si>
  <si>
    <t>ИС6032</t>
  </si>
  <si>
    <t>Смирнова Стефания Андреевна</t>
  </si>
  <si>
    <t>ИС6033</t>
  </si>
  <si>
    <t>Батыченко Глеб Евгеньевич</t>
  </si>
  <si>
    <t>ИС6034</t>
  </si>
  <si>
    <t>7 класс</t>
  </si>
  <si>
    <t xml:space="preserve">Рябцева Ульяна Андреевна </t>
  </si>
  <si>
    <t>ИС7001</t>
  </si>
  <si>
    <t>7А</t>
  </si>
  <si>
    <t>Кащавцев Артем Сергеевич</t>
  </si>
  <si>
    <t>ИС7002</t>
  </si>
  <si>
    <t>Лебедин Савва Сергеевич</t>
  </si>
  <si>
    <t>ИС7003</t>
  </si>
  <si>
    <t>Бубнова Вероника Павловна</t>
  </si>
  <si>
    <t>ИС7004</t>
  </si>
  <si>
    <t>Быкадоров Кирилл Евгеньевич</t>
  </si>
  <si>
    <t>ИС7005</t>
  </si>
  <si>
    <t>Дубова Мария Максимовна</t>
  </si>
  <si>
    <t>ИС7006</t>
  </si>
  <si>
    <t>Жолобов Даниил Константинович</t>
  </si>
  <si>
    <t>ИС7007</t>
  </si>
  <si>
    <t>Колмык Инна Евгеньевна</t>
  </si>
  <si>
    <t>ИС7008</t>
  </si>
  <si>
    <t>Куприянов Матвей Сергеевич</t>
  </si>
  <si>
    <t>ИС7009</t>
  </si>
  <si>
    <t>Лобанов Артем Игоревич</t>
  </si>
  <si>
    <t>ИС7010</t>
  </si>
  <si>
    <t>Леоненков Артем Дмитриевич</t>
  </si>
  <si>
    <t>ИС7011</t>
  </si>
  <si>
    <t>Медовник Иван Романович</t>
  </si>
  <si>
    <t>ИС7012</t>
  </si>
  <si>
    <t>Бахарева Ольга Дмитриевна</t>
  </si>
  <si>
    <t>ИС7013</t>
  </si>
  <si>
    <t>Колотова Амелия Александровна</t>
  </si>
  <si>
    <t>ИС7014</t>
  </si>
  <si>
    <t>Никитченко Мария Олеговна</t>
  </si>
  <si>
    <t>ИС7015</t>
  </si>
  <si>
    <t>Пахомова Василиса Александровна</t>
  </si>
  <si>
    <t>ИС7016</t>
  </si>
  <si>
    <t>Нестеров Глеб Сергеевич</t>
  </si>
  <si>
    <t>ИС7017</t>
  </si>
  <si>
    <t>Столповская Таисия Алексеевна</t>
  </si>
  <si>
    <t>ИС7018</t>
  </si>
  <si>
    <t>Савкин Михаил Леонидович</t>
  </si>
  <si>
    <t>ИС7019</t>
  </si>
  <si>
    <t>Калыкова Айзирек Улукбековна</t>
  </si>
  <si>
    <t>ИС7020</t>
  </si>
  <si>
    <t>7Б</t>
  </si>
  <si>
    <t>Громов Алексей Станиславович</t>
  </si>
  <si>
    <t>ИС7021</t>
  </si>
  <si>
    <t>Хохлова Анастасия Вячеславовна</t>
  </si>
  <si>
    <t>ИС7022</t>
  </si>
  <si>
    <t>Ермолаева Аксинья Дмитриевна</t>
  </si>
  <si>
    <t>ИС7023</t>
  </si>
  <si>
    <t>Каримова Аяна Руслановна</t>
  </si>
  <si>
    <t>ИС7024</t>
  </si>
  <si>
    <t>Колесников Сергей Дмитриевич</t>
  </si>
  <si>
    <t>ИС7025</t>
  </si>
  <si>
    <t>Кучерявенко Елизавета Владиславовна</t>
  </si>
  <si>
    <t>ИС7026</t>
  </si>
  <si>
    <t>Смирнова Владислава Андреевна</t>
  </si>
  <si>
    <t>ИС7027</t>
  </si>
  <si>
    <t>Ткачук Марьяна Сергеевна</t>
  </si>
  <si>
    <t>ИС7028</t>
  </si>
  <si>
    <t>Коряк Денис Романович</t>
  </si>
  <si>
    <t>ИС7029</t>
  </si>
  <si>
    <t>Семенова Анастасия Сергеевна</t>
  </si>
  <si>
    <t>ИС7030</t>
  </si>
  <si>
    <t>Хан Эрика Дмитриевна</t>
  </si>
  <si>
    <t>ИС7031</t>
  </si>
  <si>
    <t xml:space="preserve">Андрущук Тихон Дмитриевич </t>
  </si>
  <si>
    <t>ИС7032</t>
  </si>
  <si>
    <t>Бороздина Ангелина Александровна</t>
  </si>
  <si>
    <t>ИС7033</t>
  </si>
  <si>
    <t>Бугаев Эдгар Николаевич</t>
  </si>
  <si>
    <t>ИС7034</t>
  </si>
  <si>
    <t>Винокурова Анна Дмитриевна</t>
  </si>
  <si>
    <t>ИС7035</t>
  </si>
  <si>
    <t>Тимошенко Максим Александрович</t>
  </si>
  <si>
    <t>ИС7036</t>
  </si>
  <si>
    <t>Фирсов Алексей Павлович</t>
  </si>
  <si>
    <t>ИС7037</t>
  </si>
  <si>
    <t>Федосенко Марк Юрьевич</t>
  </si>
  <si>
    <t>ИС7038</t>
  </si>
  <si>
    <t>7В</t>
  </si>
  <si>
    <t>Степанов Артём Антонович</t>
  </si>
  <si>
    <t>ИС7039</t>
  </si>
  <si>
    <t>Яцков Кирилл Иванович</t>
  </si>
  <si>
    <t>ИС7040</t>
  </si>
  <si>
    <t>Герман Александра Руслановна</t>
  </si>
  <si>
    <t>ИС7041</t>
  </si>
  <si>
    <t>Коваленко Владимир Николаевич</t>
  </si>
  <si>
    <t>ИС7042</t>
  </si>
  <si>
    <t>Бестужева София Алексеевна</t>
  </si>
  <si>
    <t>ИС7043</t>
  </si>
  <si>
    <t>Короткова Арина Сергеевна</t>
  </si>
  <si>
    <t>ИС7044</t>
  </si>
  <si>
    <t>Асанова Сумая Камильовна</t>
  </si>
  <si>
    <t>ИС7045</t>
  </si>
  <si>
    <t>Гиреев Арсений Асланович</t>
  </si>
  <si>
    <t>ИС7046</t>
  </si>
  <si>
    <t>Клюсек Даниил Владиславович</t>
  </si>
  <si>
    <t>ИС7047</t>
  </si>
  <si>
    <t>Николаев Максим Дмитриевич</t>
  </si>
  <si>
    <t>ИС7048</t>
  </si>
  <si>
    <t>Панченко Константин Сергеевич</t>
  </si>
  <si>
    <t>ИС7049</t>
  </si>
  <si>
    <t>Бычков Марк Максимович</t>
  </si>
  <si>
    <t>ИС7050</t>
  </si>
  <si>
    <t>Федосенко Елизавета Юрьевна</t>
  </si>
  <si>
    <t>ИС7051</t>
  </si>
  <si>
    <t>Панасюк Евгений Александрович</t>
  </si>
  <si>
    <t>ИС7052</t>
  </si>
  <si>
    <t>Деминовский Савелий Владиславович</t>
  </si>
  <si>
    <t>ИС7053</t>
  </si>
  <si>
    <t>8 класс</t>
  </si>
  <si>
    <t>Миронов Артемий Алексеевич</t>
  </si>
  <si>
    <t>ИС8001</t>
  </si>
  <si>
    <t>8А</t>
  </si>
  <si>
    <t>Ризноокая София Витальевна</t>
  </si>
  <si>
    <t>ИС8002</t>
  </si>
  <si>
    <t>Гаврюк Андрей Александрович</t>
  </si>
  <si>
    <t>ИС8003</t>
  </si>
  <si>
    <t>Бурганова  Руслана Денисовна</t>
  </si>
  <si>
    <t>ИС8004</t>
  </si>
  <si>
    <t>Бурнаева Виктория Витальевна</t>
  </si>
  <si>
    <t>ИС8005</t>
  </si>
  <si>
    <t>Бычкова Ангелина Максимовна</t>
  </si>
  <si>
    <t>ИС8006</t>
  </si>
  <si>
    <t>Вологдина Наталья Александровна</t>
  </si>
  <si>
    <t>ИС8007</t>
  </si>
  <si>
    <t>Голота Дмитрий Владимирович</t>
  </si>
  <si>
    <t>ИС8008</t>
  </si>
  <si>
    <t>Дениченко Арина Руслановна</t>
  </si>
  <si>
    <t>ИС8009</t>
  </si>
  <si>
    <t>Доманцевич Алиса Романовна</t>
  </si>
  <si>
    <t>ИС8010</t>
  </si>
  <si>
    <t>Облецов Максим Александрович</t>
  </si>
  <si>
    <t>ИС8011</t>
  </si>
  <si>
    <t>Рустамова Милана Артуровна</t>
  </si>
  <si>
    <t>ИС8012</t>
  </si>
  <si>
    <t>Савоськин Егор Михайлович</t>
  </si>
  <si>
    <t>ИС8013</t>
  </si>
  <si>
    <t>Смальскайте Виктория Александровна</t>
  </si>
  <si>
    <t>ИС8014</t>
  </si>
  <si>
    <t>Стрельник Илья Сергеевич</t>
  </si>
  <si>
    <t>ИС8015</t>
  </si>
  <si>
    <t>Терегулова  Екатерина Ренатовна</t>
  </si>
  <si>
    <t>ИС8016</t>
  </si>
  <si>
    <t>Турханбайев Кубанычбек Асылбекович</t>
  </si>
  <si>
    <t>ИС8018</t>
  </si>
  <si>
    <t>Евдокимова Дарья Андреевна</t>
  </si>
  <si>
    <t>ИС8017</t>
  </si>
  <si>
    <t>Данющенков Артем Сергеевич</t>
  </si>
  <si>
    <t>ИС8021</t>
  </si>
  <si>
    <t>8Б</t>
  </si>
  <si>
    <t>Скибин Максим Юрьевич</t>
  </si>
  <si>
    <t>ИС8022</t>
  </si>
  <si>
    <t>Цупрев Матвей Максимович</t>
  </si>
  <si>
    <t>ИС8023</t>
  </si>
  <si>
    <t>Булатова Анна Александровн</t>
  </si>
  <si>
    <t>ИС8024</t>
  </si>
  <si>
    <t>Шулик Арсен Алексеевич</t>
  </si>
  <si>
    <t>ИС8025</t>
  </si>
  <si>
    <t>Грицкевич Диана Павловна</t>
  </si>
  <si>
    <t>ИС8026</t>
  </si>
  <si>
    <t>Хоробрых Сергей Вадимович</t>
  </si>
  <si>
    <t>ИС8027</t>
  </si>
  <si>
    <t xml:space="preserve">Барбарук Светлана Алексеевна </t>
  </si>
  <si>
    <t>ИС8028</t>
  </si>
  <si>
    <t>Владимирова Алиса Александровна</t>
  </si>
  <si>
    <t>ИС8029</t>
  </si>
  <si>
    <t>Яницкая Валерия Юрьевна</t>
  </si>
  <si>
    <t>ИС8030</t>
  </si>
  <si>
    <t>Деменева Анастасия Александровна</t>
  </si>
  <si>
    <t>ИС8031</t>
  </si>
  <si>
    <t>Китайкин Максим Юрьевич</t>
  </si>
  <si>
    <t>ИС8032</t>
  </si>
  <si>
    <t xml:space="preserve">Ковальская Мария Сергеевна </t>
  </si>
  <si>
    <t>ИС8033</t>
  </si>
  <si>
    <t>Коростелева Екатерина Андреевна</t>
  </si>
  <si>
    <t>ИС8034</t>
  </si>
  <si>
    <t>Курицина Екатерина Алексеевна</t>
  </si>
  <si>
    <t>ИС8035</t>
  </si>
  <si>
    <t>Мельников Артём Витальевич</t>
  </si>
  <si>
    <t>ИС8036</t>
  </si>
  <si>
    <t xml:space="preserve">Ульнырова  Полина Евгеньевна </t>
  </si>
  <si>
    <t>ИС8037</t>
  </si>
  <si>
    <t xml:space="preserve">Трапезникова Татьяна Дмитриевна </t>
  </si>
  <si>
    <t>ИС8038</t>
  </si>
  <si>
    <t xml:space="preserve">Сушко Арина Антоновна </t>
  </si>
  <si>
    <t>ИС8039</t>
  </si>
  <si>
    <t xml:space="preserve">Семенец Валерия Юрьевна </t>
  </si>
  <si>
    <t>ИС8040</t>
  </si>
  <si>
    <t>Севастьянова Софья Валерьевна</t>
  </si>
  <si>
    <t>ИС8041</t>
  </si>
  <si>
    <t>Потлова Елизавета Евгеньевна</t>
  </si>
  <si>
    <t>ИС8042</t>
  </si>
  <si>
    <t>Чиркунова Яна Сергеевна</t>
  </si>
  <si>
    <t>ИС8043</t>
  </si>
  <si>
    <t>ИС8044</t>
  </si>
  <si>
    <t>8В</t>
  </si>
  <si>
    <t>Ташполотова Гульзина Алишеровна</t>
  </si>
  <si>
    <t>ИС8045</t>
  </si>
  <si>
    <t>Соколова Софья Вадимовна</t>
  </si>
  <si>
    <t>ИС8046</t>
  </si>
  <si>
    <t xml:space="preserve">Галямов Никита  Сергеевич </t>
  </si>
  <si>
    <t>ИС8047</t>
  </si>
  <si>
    <t>Гвоздев Роман Егорович</t>
  </si>
  <si>
    <t>ИС8048</t>
  </si>
  <si>
    <t>Марьева Полина Ивановна</t>
  </si>
  <si>
    <t>ИС8049</t>
  </si>
  <si>
    <t>Матрохин Александр Вячеславович</t>
  </si>
  <si>
    <t>ИС8050</t>
  </si>
  <si>
    <t>Перепелица Максим Николаевич</t>
  </si>
  <si>
    <t>ИС8051</t>
  </si>
  <si>
    <t xml:space="preserve">Петиш Максим Александрович </t>
  </si>
  <si>
    <t>ИС8052</t>
  </si>
  <si>
    <t xml:space="preserve">Приказчиков Вячеслав Юрьевич </t>
  </si>
  <si>
    <t>ИС8053</t>
  </si>
  <si>
    <t xml:space="preserve">Сударенкова Виктория Александровна </t>
  </si>
  <si>
    <t>ИС8054</t>
  </si>
  <si>
    <t>Хазов Михаил Алексеевич</t>
  </si>
  <si>
    <t>ИС8055</t>
  </si>
  <si>
    <t xml:space="preserve">Черезова Ксения Дмитриевна  </t>
  </si>
  <si>
    <t>ИС8056</t>
  </si>
  <si>
    <t>Шахов Дмитрий Антонович</t>
  </si>
  <si>
    <t>ИС8057</t>
  </si>
  <si>
    <t xml:space="preserve">Шерматова Камила Исаевна </t>
  </si>
  <si>
    <t>ИС8058</t>
  </si>
  <si>
    <t xml:space="preserve">Шваля Савелий Михайлович </t>
  </si>
  <si>
    <t>ИС8059</t>
  </si>
  <si>
    <t xml:space="preserve">Шульгина Наталья Витальевна </t>
  </si>
  <si>
    <t>ИС8019</t>
  </si>
  <si>
    <t xml:space="preserve">Шурковецкий Ярослав Витальевич </t>
  </si>
  <si>
    <t>ИС8020</t>
  </si>
  <si>
    <t>Фамилия</t>
  </si>
  <si>
    <t>Арнаутов Матвей Сергеевич</t>
  </si>
  <si>
    <t>ИС9001</t>
  </si>
  <si>
    <t>9А</t>
  </si>
  <si>
    <t>Трапезникова Ольга Михайловна</t>
  </si>
  <si>
    <t>Ставчан Антон Алексадрович</t>
  </si>
  <si>
    <t>Калтахчян Денис Тигранович</t>
  </si>
  <si>
    <t>9Б</t>
  </si>
  <si>
    <t xml:space="preserve">Шергин Тимофей Сергеевич </t>
  </si>
  <si>
    <t>Джумабаева Айжамал Сабыржановна</t>
  </si>
  <si>
    <t>Калыкова Мавлюда Улукбековна</t>
  </si>
  <si>
    <t>Клименко Лев Данилович</t>
  </si>
  <si>
    <t>Коропецкий Никита Олегович</t>
  </si>
  <si>
    <t>Коча Андрей Алексеевич</t>
  </si>
  <si>
    <t>Кубашевский Александр Витальевич</t>
  </si>
  <si>
    <t>Фомин Иван Александрович</t>
  </si>
  <si>
    <t>Фомин Федор Александрович</t>
  </si>
  <si>
    <t>Шушков Вячеслав Витальевич</t>
  </si>
  <si>
    <t>10 класс</t>
  </si>
  <si>
    <t>Быкадоров Никита Евгеньевич</t>
  </si>
  <si>
    <t>ИС1011</t>
  </si>
  <si>
    <t>Вейгант Анастасия Андреевна</t>
  </si>
  <si>
    <t>ИС1012</t>
  </si>
  <si>
    <t>Вильховая Юлия Сергеевна</t>
  </si>
  <si>
    <t>ИС1013</t>
  </si>
  <si>
    <t>Волынкин Ефрем Юрьевич</t>
  </si>
  <si>
    <t>ИС1014</t>
  </si>
  <si>
    <t>Девятова Мария Дмитриевна</t>
  </si>
  <si>
    <t>ИС1015</t>
  </si>
  <si>
    <t>Дроздов Иван Иванович</t>
  </si>
  <si>
    <t>ИС1016</t>
  </si>
  <si>
    <t>Жидкова Майя Михайловна</t>
  </si>
  <si>
    <t>ИС1017</t>
  </si>
  <si>
    <t>Кудрон Кира Мирославовна</t>
  </si>
  <si>
    <t>ИС1018</t>
  </si>
  <si>
    <t>Лощинина Анастасия Романовна</t>
  </si>
  <si>
    <t>ИС1019</t>
  </si>
  <si>
    <t>Лазуткина Софья Юрьевна</t>
  </si>
  <si>
    <t>ИС1020</t>
  </si>
  <si>
    <t>Пименов Артём Сергеевич</t>
  </si>
  <si>
    <t>Мудренко Никита Андреевич</t>
  </si>
  <si>
    <t>Плитинь Варвара Валерьевна</t>
  </si>
  <si>
    <t>Спицына София Дмитриевна</t>
  </si>
  <si>
    <t>Таран Всеволод Тарасович</t>
  </si>
  <si>
    <t>Чапковичус Егор Дмитриевич</t>
  </si>
  <si>
    <t>Чижинок Софья Витальевна</t>
  </si>
  <si>
    <t>Шахов Максим Антонович</t>
  </si>
  <si>
    <t>Эккемеев Егор Вячеславович</t>
  </si>
  <si>
    <t>Юсупова Лиана Юсуповна</t>
  </si>
  <si>
    <t>11 класс</t>
  </si>
  <si>
    <t>Автеньева Владислава Александровна</t>
  </si>
  <si>
    <t>Барабаш Елизавета Михайловна</t>
  </si>
  <si>
    <t>Бугаева Таисия Николаевна</t>
  </si>
  <si>
    <t>Волынкина Валерия Дмитриевна</t>
  </si>
  <si>
    <t>Дмитриева Елизавета Сергеевна</t>
  </si>
  <si>
    <t>Казакова Карина Витальевна</t>
  </si>
  <si>
    <t>Калиниченко Кристина Денисовна</t>
  </si>
  <si>
    <t>Лощинин Михаил Романович</t>
  </si>
  <si>
    <t>Николаева Анастасия Евгеньевна</t>
  </si>
  <si>
    <t>Носова Анна Анатольевна</t>
  </si>
  <si>
    <t>Слонис Марина Юрьевна</t>
  </si>
  <si>
    <t>Шлейловец Софья Андреевна</t>
  </si>
  <si>
    <t>ИС1101</t>
  </si>
  <si>
    <t>ИС1102</t>
  </si>
  <si>
    <t>ИС1103</t>
  </si>
  <si>
    <t>ИС1104</t>
  </si>
  <si>
    <t>ИС1105</t>
  </si>
  <si>
    <t>ИС1106</t>
  </si>
  <si>
    <t>ИС1107</t>
  </si>
  <si>
    <t>ИС1108</t>
  </si>
  <si>
    <t>ИС1109</t>
  </si>
  <si>
    <t>ИС1110</t>
  </si>
  <si>
    <t>ИС1111</t>
  </si>
  <si>
    <t>ИС1112</t>
  </si>
  <si>
    <t>победитель</t>
  </si>
  <si>
    <t>участник</t>
  </si>
  <si>
    <t>ИС1001</t>
  </si>
  <si>
    <t>ИС1002</t>
  </si>
  <si>
    <t>ИС1003</t>
  </si>
  <si>
    <t>ИС1004</t>
  </si>
  <si>
    <t>ИС1005</t>
  </si>
  <si>
    <t>ИС1006</t>
  </si>
  <si>
    <t>ИС1007</t>
  </si>
  <si>
    <t>ИС1008</t>
  </si>
  <si>
    <t>ИС1009</t>
  </si>
  <si>
    <t>ИС1010</t>
  </si>
  <si>
    <t>призер</t>
  </si>
  <si>
    <t>ИС9002</t>
  </si>
  <si>
    <t>ИС9003</t>
  </si>
  <si>
    <t>ИС9004</t>
  </si>
  <si>
    <t>ИС9005</t>
  </si>
  <si>
    <t>ИС9006</t>
  </si>
  <si>
    <t>ИС9007</t>
  </si>
  <si>
    <t>ИС9008</t>
  </si>
  <si>
    <t>ИС9009</t>
  </si>
  <si>
    <t>ИС9010</t>
  </si>
  <si>
    <t>ИС9011</t>
  </si>
  <si>
    <t>ИС9012</t>
  </si>
  <si>
    <t>ИС9013</t>
  </si>
  <si>
    <t>9В</t>
  </si>
  <si>
    <t>9 класс</t>
  </si>
  <si>
    <t>учатник</t>
  </si>
  <si>
    <t xml:space="preserve">Каманина Лилия Владимировна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</si>
</sst>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 Cyr"/>
    </font>
    <font>
      <sz val="11"/>
      <color theme="1"/>
      <name val="Calibri"/>
      <scheme val="minor"/>
    </font>
    <font>
      <b/>
      <sz val="10"/>
      <name val="Arial Cyr"/>
    </font>
    <font>
      <b/>
      <sz val="12"/>
      <name val="Arial"/>
    </font>
    <font>
      <sz val="12"/>
      <name val="Times New Roman"/>
    </font>
    <font>
      <sz val="12"/>
      <color theme="1"/>
      <name val="Arial Cyr"/>
    </font>
    <font>
      <b/>
      <sz val="12"/>
      <name val="Times New Roman"/>
    </font>
    <font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none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/>
    <xf numFmtId="9" fontId="1" fillId="3" borderId="0" applyFont="0" applyFill="0" applyBorder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/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top" wrapText="1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top"/>
    </xf>
    <xf numFmtId="0" fontId="5" fillId="0" borderId="0" xfId="0" applyFont="1"/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1" fontId="6" fillId="4" borderId="3" xfId="0" applyNumberFormat="1" applyFont="1" applyFill="1" applyBorder="1" applyAlignment="1">
      <alignment horizontal="center" vertical="top"/>
    </xf>
    <xf numFmtId="10" fontId="6" fillId="4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top"/>
    </xf>
    <xf numFmtId="0" fontId="4" fillId="5" borderId="8" xfId="0" applyFont="1" applyFill="1" applyBorder="1" applyAlignment="1">
      <alignment wrapText="1"/>
    </xf>
    <xf numFmtId="1" fontId="4" fillId="5" borderId="4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/>
    </xf>
    <xf numFmtId="1" fontId="4" fillId="5" borderId="4" xfId="0" applyNumberFormat="1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center" vertical="top"/>
    </xf>
    <xf numFmtId="10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0" borderId="8" xfId="0" applyFont="1" applyBorder="1"/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wrapText="1"/>
    </xf>
    <xf numFmtId="0" fontId="4" fillId="5" borderId="9" xfId="0" applyFont="1" applyFill="1" applyBorder="1" applyAlignment="1">
      <alignment vertical="top" wrapText="1"/>
    </xf>
    <xf numFmtId="1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1" fontId="4" fillId="5" borderId="10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top"/>
    </xf>
    <xf numFmtId="10" fontId="6" fillId="5" borderId="10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1" fontId="6" fillId="4" borderId="3" xfId="0" applyNumberFormat="1" applyFont="1" applyFill="1" applyBorder="1" applyAlignment="1">
      <alignment horizontal="center"/>
    </xf>
    <xf numFmtId="10" fontId="6" fillId="4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wrapText="1"/>
    </xf>
    <xf numFmtId="1" fontId="8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1" fontId="9" fillId="2" borderId="3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10" fontId="10" fillId="4" borderId="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1" fontId="8" fillId="2" borderId="3" xfId="0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/>
    </xf>
    <xf numFmtId="9" fontId="10" fillId="2" borderId="3" xfId="2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9" fillId="2" borderId="4" xfId="0" applyFont="1" applyFill="1" applyBorder="1"/>
    <xf numFmtId="0" fontId="0" fillId="2" borderId="4" xfId="0" applyFill="1" applyBorder="1" applyAlignment="1">
      <alignment horizontal="center" vertical="center"/>
    </xf>
    <xf numFmtId="0" fontId="9" fillId="2" borderId="3" xfId="0" applyFont="1" applyFill="1" applyBorder="1"/>
    <xf numFmtId="0" fontId="8" fillId="2" borderId="4" xfId="0" applyFont="1" applyFill="1" applyBorder="1" applyAlignment="1">
      <alignment vertical="top"/>
    </xf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0" borderId="0" xfId="0" applyAlignment="1"/>
    <xf numFmtId="0" fontId="8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0" fontId="9" fillId="2" borderId="5" xfId="0" applyFont="1" applyFill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3">
    <cellStyle name="20% - Акцент2" xfId="1" builtinId="3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70" zoomScaleNormal="70" workbookViewId="0">
      <pane ySplit="2" topLeftCell="A6" activePane="bottomLeft" state="frozen"/>
      <selection activeCell="D4" sqref="D4"/>
      <selection pane="bottomLeft" activeCell="R5" sqref="R5:R8"/>
    </sheetView>
  </sheetViews>
  <sheetFormatPr defaultRowHeight="12.75" x14ac:dyDescent="0.2"/>
  <cols>
    <col min="1" max="1" width="40.140625" customWidth="1"/>
    <col min="2" max="2" width="12.7109375" style="1" customWidth="1"/>
    <col min="3" max="3" width="8.140625" customWidth="1"/>
    <col min="4" max="4" width="43.42578125" customWidth="1"/>
    <col min="5" max="5" width="30" customWidth="1"/>
    <col min="6" max="15" width="10.42578125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s="4" customFormat="1" ht="19.899999999999999" customHeight="1" x14ac:dyDescent="0.2">
      <c r="A3" s="123" t="s">
        <v>19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5" customHeight="1" x14ac:dyDescent="0.25">
      <c r="A4" s="12" t="s">
        <v>68</v>
      </c>
      <c r="B4" s="7" t="s">
        <v>69</v>
      </c>
      <c r="C4" s="8" t="s">
        <v>63</v>
      </c>
      <c r="D4" s="9" t="s">
        <v>23</v>
      </c>
      <c r="E4" s="10" t="s">
        <v>24</v>
      </c>
      <c r="F4" s="11">
        <v>12</v>
      </c>
      <c r="G4" s="11">
        <v>3</v>
      </c>
      <c r="H4" s="11">
        <v>4</v>
      </c>
      <c r="I4" s="11">
        <v>0</v>
      </c>
      <c r="J4" s="11">
        <v>0</v>
      </c>
      <c r="K4" s="11">
        <v>10</v>
      </c>
      <c r="L4" s="11">
        <v>20</v>
      </c>
      <c r="M4" s="11">
        <v>1</v>
      </c>
      <c r="N4" s="11">
        <v>0</v>
      </c>
      <c r="O4" s="11">
        <v>6</v>
      </c>
      <c r="P4" s="71">
        <f t="shared" ref="P4:P40" si="0">SUM(F4:O4)</f>
        <v>56</v>
      </c>
      <c r="Q4" s="72">
        <f t="shared" ref="Q4:Q40" si="1">P4/100</f>
        <v>0.56000000000000005</v>
      </c>
      <c r="R4" s="83" t="s">
        <v>471</v>
      </c>
    </row>
    <row r="5" spans="1:18" ht="15" customHeight="1" x14ac:dyDescent="0.25">
      <c r="A5" s="6" t="s">
        <v>32</v>
      </c>
      <c r="B5" s="7" t="s">
        <v>33</v>
      </c>
      <c r="C5" s="8" t="s">
        <v>22</v>
      </c>
      <c r="D5" s="9" t="s">
        <v>23</v>
      </c>
      <c r="E5" s="10" t="s">
        <v>24</v>
      </c>
      <c r="F5" s="11">
        <v>9</v>
      </c>
      <c r="G5" s="11">
        <v>0</v>
      </c>
      <c r="H5" s="11">
        <v>4</v>
      </c>
      <c r="I5" s="11">
        <v>6</v>
      </c>
      <c r="J5" s="11">
        <v>5</v>
      </c>
      <c r="K5" s="11">
        <v>0</v>
      </c>
      <c r="L5" s="11">
        <v>20</v>
      </c>
      <c r="M5" s="11">
        <v>0</v>
      </c>
      <c r="N5" s="11">
        <v>10</v>
      </c>
      <c r="O5" s="11">
        <v>0</v>
      </c>
      <c r="P5" s="71">
        <f t="shared" si="0"/>
        <v>54</v>
      </c>
      <c r="Q5" s="72">
        <f t="shared" si="1"/>
        <v>0.54</v>
      </c>
      <c r="R5" s="83" t="s">
        <v>483</v>
      </c>
    </row>
    <row r="6" spans="1:18" ht="15" customHeight="1" x14ac:dyDescent="0.25">
      <c r="A6" s="12" t="s">
        <v>74</v>
      </c>
      <c r="B6" s="7" t="s">
        <v>75</v>
      </c>
      <c r="C6" s="8" t="s">
        <v>63</v>
      </c>
      <c r="D6" s="9" t="s">
        <v>23</v>
      </c>
      <c r="E6" s="10" t="s">
        <v>24</v>
      </c>
      <c r="F6" s="11">
        <v>9</v>
      </c>
      <c r="G6" s="11">
        <v>8</v>
      </c>
      <c r="H6" s="11">
        <v>3</v>
      </c>
      <c r="I6" s="11">
        <v>0</v>
      </c>
      <c r="J6" s="11">
        <v>5</v>
      </c>
      <c r="K6" s="11">
        <v>0</v>
      </c>
      <c r="L6" s="11">
        <v>20</v>
      </c>
      <c r="M6" s="11">
        <v>0</v>
      </c>
      <c r="N6" s="11">
        <v>6</v>
      </c>
      <c r="O6" s="11">
        <v>3</v>
      </c>
      <c r="P6" s="71">
        <f t="shared" si="0"/>
        <v>54</v>
      </c>
      <c r="Q6" s="72">
        <f t="shared" si="1"/>
        <v>0.54</v>
      </c>
      <c r="R6" s="83" t="s">
        <v>483</v>
      </c>
    </row>
    <row r="7" spans="1:18" ht="15" customHeight="1" x14ac:dyDescent="0.25">
      <c r="A7" s="12" t="s">
        <v>51</v>
      </c>
      <c r="B7" s="7" t="s">
        <v>52</v>
      </c>
      <c r="C7" s="13" t="s">
        <v>46</v>
      </c>
      <c r="D7" s="9" t="s">
        <v>23</v>
      </c>
      <c r="E7" s="10" t="s">
        <v>24</v>
      </c>
      <c r="F7" s="11">
        <v>12</v>
      </c>
      <c r="G7" s="11">
        <v>8</v>
      </c>
      <c r="H7" s="11">
        <v>2</v>
      </c>
      <c r="I7" s="11">
        <v>0</v>
      </c>
      <c r="J7" s="11">
        <v>0</v>
      </c>
      <c r="K7" s="11">
        <v>0</v>
      </c>
      <c r="L7" s="11">
        <v>20</v>
      </c>
      <c r="M7" s="11">
        <v>0</v>
      </c>
      <c r="N7" s="11">
        <v>10</v>
      </c>
      <c r="O7" s="11">
        <v>0</v>
      </c>
      <c r="P7" s="71">
        <f t="shared" si="0"/>
        <v>52</v>
      </c>
      <c r="Q7" s="72">
        <f t="shared" si="1"/>
        <v>0.52</v>
      </c>
      <c r="R7" s="83" t="s">
        <v>483</v>
      </c>
    </row>
    <row r="8" spans="1:18" ht="15" customHeight="1" x14ac:dyDescent="0.25">
      <c r="A8" s="12" t="s">
        <v>94</v>
      </c>
      <c r="B8" s="7" t="s">
        <v>95</v>
      </c>
      <c r="C8" s="8" t="s">
        <v>63</v>
      </c>
      <c r="D8" s="9" t="s">
        <v>23</v>
      </c>
      <c r="E8" s="10" t="s">
        <v>24</v>
      </c>
      <c r="F8" s="11">
        <v>12</v>
      </c>
      <c r="G8" s="11">
        <v>8</v>
      </c>
      <c r="H8" s="11">
        <v>3</v>
      </c>
      <c r="I8" s="11">
        <v>0</v>
      </c>
      <c r="J8" s="11">
        <v>3</v>
      </c>
      <c r="K8" s="11">
        <v>0</v>
      </c>
      <c r="L8" s="11">
        <v>20</v>
      </c>
      <c r="M8" s="11">
        <v>0</v>
      </c>
      <c r="N8" s="11">
        <v>0</v>
      </c>
      <c r="O8" s="11">
        <v>6</v>
      </c>
      <c r="P8" s="71">
        <f t="shared" si="0"/>
        <v>52</v>
      </c>
      <c r="Q8" s="72">
        <f t="shared" si="1"/>
        <v>0.52</v>
      </c>
      <c r="R8" s="83" t="s">
        <v>483</v>
      </c>
    </row>
    <row r="9" spans="1:18" ht="15" customHeight="1" x14ac:dyDescent="0.25">
      <c r="A9" s="12" t="s">
        <v>92</v>
      </c>
      <c r="B9" s="7" t="s">
        <v>93</v>
      </c>
      <c r="C9" s="8" t="s">
        <v>63</v>
      </c>
      <c r="D9" s="9" t="s">
        <v>23</v>
      </c>
      <c r="E9" s="10" t="s">
        <v>24</v>
      </c>
      <c r="F9" s="11">
        <v>3</v>
      </c>
      <c r="G9" s="11">
        <v>0</v>
      </c>
      <c r="H9" s="11">
        <v>3</v>
      </c>
      <c r="I9" s="11">
        <v>0</v>
      </c>
      <c r="J9" s="11">
        <v>0</v>
      </c>
      <c r="K9" s="11">
        <v>0</v>
      </c>
      <c r="L9" s="11">
        <v>14</v>
      </c>
      <c r="M9" s="11">
        <v>0</v>
      </c>
      <c r="N9" s="11">
        <v>0</v>
      </c>
      <c r="O9" s="11">
        <v>6</v>
      </c>
      <c r="P9" s="71">
        <f t="shared" si="0"/>
        <v>26</v>
      </c>
      <c r="Q9" s="72">
        <f t="shared" si="1"/>
        <v>0.26</v>
      </c>
      <c r="R9" s="83" t="s">
        <v>472</v>
      </c>
    </row>
    <row r="10" spans="1:18" ht="15" customHeight="1" x14ac:dyDescent="0.25">
      <c r="A10" s="6" t="s">
        <v>38</v>
      </c>
      <c r="B10" s="7" t="s">
        <v>39</v>
      </c>
      <c r="C10" s="8" t="s">
        <v>22</v>
      </c>
      <c r="D10" s="9" t="s">
        <v>23</v>
      </c>
      <c r="E10" s="10" t="s">
        <v>24</v>
      </c>
      <c r="F10" s="11">
        <v>9</v>
      </c>
      <c r="G10" s="11">
        <v>4</v>
      </c>
      <c r="H10" s="11">
        <v>3</v>
      </c>
      <c r="I10" s="11">
        <v>3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6</v>
      </c>
      <c r="P10" s="71">
        <f t="shared" si="0"/>
        <v>25</v>
      </c>
      <c r="Q10" s="72">
        <f t="shared" si="1"/>
        <v>0.25</v>
      </c>
      <c r="R10" s="83" t="s">
        <v>472</v>
      </c>
    </row>
    <row r="11" spans="1:18" ht="15" customHeight="1" x14ac:dyDescent="0.25">
      <c r="A11" s="12" t="s">
        <v>70</v>
      </c>
      <c r="B11" s="7" t="s">
        <v>71</v>
      </c>
      <c r="C11" s="8" t="s">
        <v>63</v>
      </c>
      <c r="D11" s="9" t="s">
        <v>23</v>
      </c>
      <c r="E11" s="10" t="s">
        <v>24</v>
      </c>
      <c r="F11" s="11">
        <v>9</v>
      </c>
      <c r="G11" s="11">
        <v>4</v>
      </c>
      <c r="H11" s="11">
        <v>2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10</v>
      </c>
      <c r="O11" s="11">
        <v>0</v>
      </c>
      <c r="P11" s="71">
        <f t="shared" si="0"/>
        <v>25</v>
      </c>
      <c r="Q11" s="72">
        <f t="shared" si="1"/>
        <v>0.25</v>
      </c>
      <c r="R11" s="83" t="s">
        <v>472</v>
      </c>
    </row>
    <row r="12" spans="1:18" ht="15" customHeight="1" x14ac:dyDescent="0.25">
      <c r="A12" s="12" t="s">
        <v>40</v>
      </c>
      <c r="B12" s="7" t="s">
        <v>41</v>
      </c>
      <c r="C12" s="8" t="s">
        <v>22</v>
      </c>
      <c r="D12" s="9" t="s">
        <v>23</v>
      </c>
      <c r="E12" s="10" t="s">
        <v>24</v>
      </c>
      <c r="F12" s="11">
        <v>6</v>
      </c>
      <c r="G12" s="11">
        <v>0</v>
      </c>
      <c r="H12" s="11">
        <v>2</v>
      </c>
      <c r="I12" s="11">
        <v>3</v>
      </c>
      <c r="J12" s="11">
        <v>5</v>
      </c>
      <c r="K12" s="11">
        <v>0</v>
      </c>
      <c r="L12" s="11">
        <v>0</v>
      </c>
      <c r="M12" s="11">
        <v>1</v>
      </c>
      <c r="N12" s="11">
        <v>0</v>
      </c>
      <c r="O12" s="11">
        <v>6</v>
      </c>
      <c r="P12" s="71">
        <f t="shared" si="0"/>
        <v>23</v>
      </c>
      <c r="Q12" s="72">
        <f t="shared" si="1"/>
        <v>0.23</v>
      </c>
      <c r="R12" s="83" t="s">
        <v>472</v>
      </c>
    </row>
    <row r="13" spans="1:18" ht="15" customHeight="1" x14ac:dyDescent="0.25">
      <c r="A13" s="12" t="s">
        <v>86</v>
      </c>
      <c r="B13" s="7" t="s">
        <v>87</v>
      </c>
      <c r="C13" s="8" t="s">
        <v>63</v>
      </c>
      <c r="D13" s="9" t="s">
        <v>23</v>
      </c>
      <c r="E13" s="10" t="s">
        <v>24</v>
      </c>
      <c r="F13" s="11">
        <v>6</v>
      </c>
      <c r="G13" s="11">
        <v>8</v>
      </c>
      <c r="H13" s="11">
        <v>3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6</v>
      </c>
      <c r="P13" s="71">
        <f t="shared" si="0"/>
        <v>23</v>
      </c>
      <c r="Q13" s="72">
        <f t="shared" si="1"/>
        <v>0.23</v>
      </c>
      <c r="R13" s="83" t="s">
        <v>472</v>
      </c>
    </row>
    <row r="14" spans="1:18" ht="15" customHeight="1" x14ac:dyDescent="0.25">
      <c r="A14" s="12" t="s">
        <v>88</v>
      </c>
      <c r="B14" s="7" t="s">
        <v>89</v>
      </c>
      <c r="C14" s="8" t="s">
        <v>63</v>
      </c>
      <c r="D14" s="9" t="s">
        <v>23</v>
      </c>
      <c r="E14" s="10" t="s">
        <v>24</v>
      </c>
      <c r="F14" s="11">
        <v>9</v>
      </c>
      <c r="G14" s="11">
        <v>8</v>
      </c>
      <c r="H14" s="11">
        <v>4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2</v>
      </c>
      <c r="O14" s="11">
        <v>0</v>
      </c>
      <c r="P14" s="71">
        <f t="shared" si="0"/>
        <v>23</v>
      </c>
      <c r="Q14" s="72">
        <f t="shared" si="1"/>
        <v>0.23</v>
      </c>
      <c r="R14" s="83" t="s">
        <v>472</v>
      </c>
    </row>
    <row r="15" spans="1:18" ht="15" customHeight="1" x14ac:dyDescent="0.25">
      <c r="A15" s="12" t="s">
        <v>98</v>
      </c>
      <c r="B15" s="7" t="s">
        <v>99</v>
      </c>
      <c r="C15" s="8" t="s">
        <v>63</v>
      </c>
      <c r="D15" s="9" t="s">
        <v>23</v>
      </c>
      <c r="E15" s="10" t="s">
        <v>24</v>
      </c>
      <c r="F15" s="11">
        <v>13</v>
      </c>
      <c r="G15" s="11">
        <v>0</v>
      </c>
      <c r="H15" s="11">
        <v>4</v>
      </c>
      <c r="I15" s="11">
        <v>0</v>
      </c>
      <c r="J15" s="11">
        <v>0</v>
      </c>
      <c r="K15" s="11">
        <v>3</v>
      </c>
      <c r="L15" s="11">
        <v>0</v>
      </c>
      <c r="M15" s="11">
        <v>0</v>
      </c>
      <c r="N15" s="11">
        <v>0</v>
      </c>
      <c r="O15" s="11">
        <v>3</v>
      </c>
      <c r="P15" s="71">
        <f t="shared" si="0"/>
        <v>23</v>
      </c>
      <c r="Q15" s="72">
        <f t="shared" si="1"/>
        <v>0.23</v>
      </c>
      <c r="R15" s="83" t="s">
        <v>472</v>
      </c>
    </row>
    <row r="16" spans="1:18" ht="15" customHeight="1" x14ac:dyDescent="0.25">
      <c r="A16" s="6" t="s">
        <v>20</v>
      </c>
      <c r="B16" s="7" t="s">
        <v>21</v>
      </c>
      <c r="C16" s="8" t="s">
        <v>22</v>
      </c>
      <c r="D16" s="9" t="s">
        <v>23</v>
      </c>
      <c r="E16" s="10" t="s">
        <v>24</v>
      </c>
      <c r="F16" s="11">
        <v>9</v>
      </c>
      <c r="G16" s="11">
        <v>0</v>
      </c>
      <c r="H16" s="11">
        <v>5</v>
      </c>
      <c r="I16" s="11">
        <v>3</v>
      </c>
      <c r="J16" s="11">
        <v>5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71">
        <f t="shared" si="0"/>
        <v>22</v>
      </c>
      <c r="Q16" s="72">
        <f t="shared" si="1"/>
        <v>0.22</v>
      </c>
      <c r="R16" s="83" t="s">
        <v>472</v>
      </c>
    </row>
    <row r="17" spans="1:18" ht="15" customHeight="1" x14ac:dyDescent="0.25">
      <c r="A17" s="6" t="s">
        <v>36</v>
      </c>
      <c r="B17" s="7" t="s">
        <v>37</v>
      </c>
      <c r="C17" s="8" t="s">
        <v>22</v>
      </c>
      <c r="D17" s="9" t="s">
        <v>23</v>
      </c>
      <c r="E17" s="10" t="s">
        <v>24</v>
      </c>
      <c r="F17" s="11">
        <v>6</v>
      </c>
      <c r="G17" s="11">
        <v>0</v>
      </c>
      <c r="H17" s="11">
        <v>4</v>
      </c>
      <c r="I17" s="11">
        <v>6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6</v>
      </c>
      <c r="P17" s="71">
        <f t="shared" si="0"/>
        <v>22</v>
      </c>
      <c r="Q17" s="72">
        <f t="shared" si="1"/>
        <v>0.22</v>
      </c>
      <c r="R17" s="83" t="s">
        <v>472</v>
      </c>
    </row>
    <row r="18" spans="1:18" ht="15" customHeight="1" x14ac:dyDescent="0.25">
      <c r="A18" s="12" t="s">
        <v>72</v>
      </c>
      <c r="B18" s="7" t="s">
        <v>73</v>
      </c>
      <c r="C18" s="8" t="s">
        <v>63</v>
      </c>
      <c r="D18" s="9" t="s">
        <v>23</v>
      </c>
      <c r="E18" s="10" t="s">
        <v>24</v>
      </c>
      <c r="F18" s="11">
        <v>6</v>
      </c>
      <c r="G18" s="11">
        <v>8</v>
      </c>
      <c r="H18" s="11">
        <v>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3</v>
      </c>
      <c r="P18" s="71">
        <f t="shared" si="0"/>
        <v>21</v>
      </c>
      <c r="Q18" s="72">
        <f t="shared" si="1"/>
        <v>0.21</v>
      </c>
      <c r="R18" s="83" t="s">
        <v>472</v>
      </c>
    </row>
    <row r="19" spans="1:18" ht="15" customHeight="1" x14ac:dyDescent="0.25">
      <c r="A19" s="12" t="s">
        <v>82</v>
      </c>
      <c r="B19" s="7" t="s">
        <v>83</v>
      </c>
      <c r="C19" s="8" t="s">
        <v>63</v>
      </c>
      <c r="D19" s="9" t="s">
        <v>23</v>
      </c>
      <c r="E19" s="10" t="s">
        <v>24</v>
      </c>
      <c r="F19" s="11">
        <v>3</v>
      </c>
      <c r="G19" s="11">
        <v>4</v>
      </c>
      <c r="H19" s="11">
        <v>6</v>
      </c>
      <c r="I19" s="11">
        <v>3</v>
      </c>
      <c r="J19" s="11">
        <v>0</v>
      </c>
      <c r="K19" s="11">
        <v>3</v>
      </c>
      <c r="L19" s="11">
        <v>0</v>
      </c>
      <c r="M19" s="11">
        <v>0</v>
      </c>
      <c r="N19" s="11">
        <v>2</v>
      </c>
      <c r="O19" s="11">
        <v>0</v>
      </c>
      <c r="P19" s="71">
        <f t="shared" si="0"/>
        <v>21</v>
      </c>
      <c r="Q19" s="72">
        <f t="shared" si="1"/>
        <v>0.21</v>
      </c>
      <c r="R19" s="83" t="s">
        <v>472</v>
      </c>
    </row>
    <row r="20" spans="1:18" ht="15" customHeight="1" x14ac:dyDescent="0.25">
      <c r="A20" s="12" t="s">
        <v>78</v>
      </c>
      <c r="B20" s="7" t="s">
        <v>79</v>
      </c>
      <c r="C20" s="8" t="s">
        <v>63</v>
      </c>
      <c r="D20" s="9" t="s">
        <v>23</v>
      </c>
      <c r="E20" s="10" t="s">
        <v>24</v>
      </c>
      <c r="F20" s="11">
        <v>6</v>
      </c>
      <c r="G20" s="11">
        <v>8</v>
      </c>
      <c r="H20" s="11">
        <v>3</v>
      </c>
      <c r="I20" s="11">
        <v>3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71">
        <f t="shared" si="0"/>
        <v>20</v>
      </c>
      <c r="Q20" s="72">
        <f t="shared" si="1"/>
        <v>0.2</v>
      </c>
      <c r="R20" s="83" t="s">
        <v>472</v>
      </c>
    </row>
    <row r="21" spans="1:18" ht="15" customHeight="1" x14ac:dyDescent="0.25">
      <c r="A21" s="12" t="s">
        <v>61</v>
      </c>
      <c r="B21" s="7" t="s">
        <v>62</v>
      </c>
      <c r="C21" s="8" t="s">
        <v>63</v>
      </c>
      <c r="D21" s="9" t="s">
        <v>23</v>
      </c>
      <c r="E21" s="10" t="s">
        <v>24</v>
      </c>
      <c r="F21" s="11">
        <v>12</v>
      </c>
      <c r="G21" s="11">
        <v>0</v>
      </c>
      <c r="H21" s="11">
        <v>4</v>
      </c>
      <c r="I21" s="11">
        <v>3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71">
        <f t="shared" si="0"/>
        <v>19</v>
      </c>
      <c r="Q21" s="72">
        <f t="shared" si="1"/>
        <v>0.19</v>
      </c>
      <c r="R21" s="83" t="s">
        <v>472</v>
      </c>
    </row>
    <row r="22" spans="1:18" ht="15" customHeight="1" x14ac:dyDescent="0.25">
      <c r="A22" s="12" t="s">
        <v>76</v>
      </c>
      <c r="B22" s="7" t="s">
        <v>77</v>
      </c>
      <c r="C22" s="8" t="s">
        <v>63</v>
      </c>
      <c r="D22" s="9" t="s">
        <v>23</v>
      </c>
      <c r="E22" s="10" t="s">
        <v>24</v>
      </c>
      <c r="F22" s="11">
        <v>12</v>
      </c>
      <c r="G22" s="11">
        <v>0</v>
      </c>
      <c r="H22" s="11">
        <v>4</v>
      </c>
      <c r="I22" s="11">
        <v>3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71">
        <f t="shared" si="0"/>
        <v>19</v>
      </c>
      <c r="Q22" s="72">
        <f t="shared" si="1"/>
        <v>0.19</v>
      </c>
      <c r="R22" s="83" t="s">
        <v>472</v>
      </c>
    </row>
    <row r="23" spans="1:18" ht="15" customHeight="1" x14ac:dyDescent="0.25">
      <c r="A23" s="6" t="s">
        <v>42</v>
      </c>
      <c r="B23" s="7" t="s">
        <v>43</v>
      </c>
      <c r="C23" s="8" t="s">
        <v>22</v>
      </c>
      <c r="D23" s="9" t="s">
        <v>23</v>
      </c>
      <c r="E23" s="10" t="s">
        <v>24</v>
      </c>
      <c r="F23" s="11">
        <v>3</v>
      </c>
      <c r="G23" s="11">
        <v>0</v>
      </c>
      <c r="H23" s="11">
        <v>4</v>
      </c>
      <c r="I23" s="11">
        <v>6</v>
      </c>
      <c r="J23" s="11">
        <v>5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71">
        <f t="shared" si="0"/>
        <v>18</v>
      </c>
      <c r="Q23" s="72">
        <f t="shared" si="1"/>
        <v>0.18</v>
      </c>
      <c r="R23" s="83" t="s">
        <v>472</v>
      </c>
    </row>
    <row r="24" spans="1:18" ht="15" customHeight="1" x14ac:dyDescent="0.25">
      <c r="A24" s="12" t="s">
        <v>44</v>
      </c>
      <c r="B24" s="7" t="s">
        <v>45</v>
      </c>
      <c r="C24" s="13" t="s">
        <v>46</v>
      </c>
      <c r="D24" s="9" t="s">
        <v>23</v>
      </c>
      <c r="E24" s="10" t="s">
        <v>24</v>
      </c>
      <c r="F24" s="11">
        <v>12</v>
      </c>
      <c r="G24" s="11">
        <v>0</v>
      </c>
      <c r="H24" s="11">
        <v>3</v>
      </c>
      <c r="I24" s="11">
        <v>3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71">
        <f t="shared" si="0"/>
        <v>18</v>
      </c>
      <c r="Q24" s="72">
        <f t="shared" si="1"/>
        <v>0.18</v>
      </c>
      <c r="R24" s="83" t="s">
        <v>472</v>
      </c>
    </row>
    <row r="25" spans="1:18" ht="15" customHeight="1" x14ac:dyDescent="0.25">
      <c r="A25" s="12" t="s">
        <v>59</v>
      </c>
      <c r="B25" s="7" t="s">
        <v>60</v>
      </c>
      <c r="C25" s="13" t="s">
        <v>46</v>
      </c>
      <c r="D25" s="9" t="s">
        <v>23</v>
      </c>
      <c r="E25" s="10" t="s">
        <v>24</v>
      </c>
      <c r="F25" s="11">
        <v>6</v>
      </c>
      <c r="G25" s="11">
        <v>0</v>
      </c>
      <c r="H25" s="11">
        <v>4</v>
      </c>
      <c r="I25" s="11">
        <v>3</v>
      </c>
      <c r="J25" s="11">
        <v>5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71">
        <f t="shared" si="0"/>
        <v>18</v>
      </c>
      <c r="Q25" s="72">
        <f t="shared" si="1"/>
        <v>0.18</v>
      </c>
      <c r="R25" s="83" t="s">
        <v>472</v>
      </c>
    </row>
    <row r="26" spans="1:18" ht="15" customHeight="1" x14ac:dyDescent="0.25">
      <c r="A26" s="12" t="s">
        <v>96</v>
      </c>
      <c r="B26" s="7" t="s">
        <v>97</v>
      </c>
      <c r="C26" s="8" t="s">
        <v>63</v>
      </c>
      <c r="D26" s="9" t="s">
        <v>23</v>
      </c>
      <c r="E26" s="10" t="s">
        <v>24</v>
      </c>
      <c r="F26" s="11">
        <v>9</v>
      </c>
      <c r="G26" s="11">
        <v>0</v>
      </c>
      <c r="H26" s="11">
        <v>3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6</v>
      </c>
      <c r="O26" s="11">
        <v>0</v>
      </c>
      <c r="P26" s="71">
        <f t="shared" si="0"/>
        <v>18</v>
      </c>
      <c r="Q26" s="72">
        <f t="shared" si="1"/>
        <v>0.18</v>
      </c>
      <c r="R26" s="83" t="s">
        <v>472</v>
      </c>
    </row>
    <row r="27" spans="1:18" ht="15" customHeight="1" x14ac:dyDescent="0.25">
      <c r="A27" s="6" t="s">
        <v>28</v>
      </c>
      <c r="B27" s="7" t="s">
        <v>29</v>
      </c>
      <c r="C27" s="8" t="s">
        <v>22</v>
      </c>
      <c r="D27" s="9" t="s">
        <v>23</v>
      </c>
      <c r="E27" s="10" t="s">
        <v>24</v>
      </c>
      <c r="F27" s="11">
        <v>3</v>
      </c>
      <c r="G27" s="11">
        <v>8</v>
      </c>
      <c r="H27" s="11">
        <v>2</v>
      </c>
      <c r="I27" s="11">
        <v>3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71">
        <f t="shared" si="0"/>
        <v>16</v>
      </c>
      <c r="Q27" s="72">
        <f t="shared" si="1"/>
        <v>0.16</v>
      </c>
      <c r="R27" s="83" t="s">
        <v>472</v>
      </c>
    </row>
    <row r="28" spans="1:18" ht="15" customHeight="1" x14ac:dyDescent="0.25">
      <c r="A28" s="6" t="s">
        <v>55</v>
      </c>
      <c r="B28" s="7" t="s">
        <v>56</v>
      </c>
      <c r="C28" s="13" t="s">
        <v>46</v>
      </c>
      <c r="D28" s="9" t="s">
        <v>23</v>
      </c>
      <c r="E28" s="10" t="s">
        <v>24</v>
      </c>
      <c r="F28" s="11">
        <v>6</v>
      </c>
      <c r="G28" s="11">
        <v>0</v>
      </c>
      <c r="H28" s="11">
        <v>2</v>
      </c>
      <c r="I28" s="11">
        <v>0</v>
      </c>
      <c r="J28" s="11">
        <v>5</v>
      </c>
      <c r="K28" s="11">
        <v>0</v>
      </c>
      <c r="L28" s="11">
        <v>0</v>
      </c>
      <c r="M28" s="11">
        <v>0</v>
      </c>
      <c r="N28" s="11">
        <v>0</v>
      </c>
      <c r="O28" s="11">
        <v>3</v>
      </c>
      <c r="P28" s="71">
        <f t="shared" si="0"/>
        <v>16</v>
      </c>
      <c r="Q28" s="72">
        <f t="shared" si="1"/>
        <v>0.16</v>
      </c>
      <c r="R28" s="83" t="s">
        <v>472</v>
      </c>
    </row>
    <row r="29" spans="1:18" ht="15" customHeight="1" x14ac:dyDescent="0.25">
      <c r="A29" s="6" t="s">
        <v>49</v>
      </c>
      <c r="B29" s="7" t="s">
        <v>50</v>
      </c>
      <c r="C29" s="13" t="s">
        <v>46</v>
      </c>
      <c r="D29" s="9" t="s">
        <v>23</v>
      </c>
      <c r="E29" s="10" t="s">
        <v>24</v>
      </c>
      <c r="F29" s="11">
        <v>12</v>
      </c>
      <c r="G29" s="11">
        <v>0</v>
      </c>
      <c r="H29" s="11">
        <v>2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71">
        <f t="shared" si="0"/>
        <v>14</v>
      </c>
      <c r="Q29" s="72">
        <f t="shared" si="1"/>
        <v>0.14000000000000001</v>
      </c>
      <c r="R29" s="83" t="s">
        <v>472</v>
      </c>
    </row>
    <row r="30" spans="1:18" ht="15.75" x14ac:dyDescent="0.25">
      <c r="A30" s="12" t="s">
        <v>53</v>
      </c>
      <c r="B30" s="7" t="s">
        <v>54</v>
      </c>
      <c r="C30" s="13" t="s">
        <v>46</v>
      </c>
      <c r="D30" s="9" t="s">
        <v>23</v>
      </c>
      <c r="E30" s="10" t="s">
        <v>24</v>
      </c>
      <c r="F30" s="11">
        <v>9</v>
      </c>
      <c r="G30" s="11">
        <v>0</v>
      </c>
      <c r="H30" s="11">
        <v>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71">
        <f t="shared" si="0"/>
        <v>13</v>
      </c>
      <c r="Q30" s="72">
        <f t="shared" si="1"/>
        <v>0.13</v>
      </c>
      <c r="R30" s="83" t="s">
        <v>472</v>
      </c>
    </row>
    <row r="31" spans="1:18" ht="15.75" x14ac:dyDescent="0.25">
      <c r="A31" s="6" t="s">
        <v>66</v>
      </c>
      <c r="B31" s="7" t="s">
        <v>67</v>
      </c>
      <c r="C31" s="8" t="s">
        <v>63</v>
      </c>
      <c r="D31" s="9" t="s">
        <v>23</v>
      </c>
      <c r="E31" s="10" t="s">
        <v>24</v>
      </c>
      <c r="F31" s="11">
        <v>6</v>
      </c>
      <c r="G31" s="11">
        <v>0</v>
      </c>
      <c r="H31" s="11">
        <v>4</v>
      </c>
      <c r="I31" s="11">
        <v>3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71">
        <f t="shared" si="0"/>
        <v>13</v>
      </c>
      <c r="Q31" s="72">
        <f t="shared" si="1"/>
        <v>0.13</v>
      </c>
      <c r="R31" s="83" t="s">
        <v>472</v>
      </c>
    </row>
    <row r="32" spans="1:18" ht="15.75" x14ac:dyDescent="0.25">
      <c r="A32" s="12" t="s">
        <v>90</v>
      </c>
      <c r="B32" s="7" t="s">
        <v>91</v>
      </c>
      <c r="C32" s="8" t="s">
        <v>63</v>
      </c>
      <c r="D32" s="9" t="s">
        <v>23</v>
      </c>
      <c r="E32" s="10" t="s">
        <v>24</v>
      </c>
      <c r="F32" s="11">
        <v>4</v>
      </c>
      <c r="G32" s="11">
        <v>0</v>
      </c>
      <c r="H32" s="11">
        <v>3</v>
      </c>
      <c r="I32" s="11">
        <v>3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</v>
      </c>
      <c r="P32" s="71">
        <f t="shared" si="0"/>
        <v>13</v>
      </c>
      <c r="Q32" s="72">
        <f t="shared" si="1"/>
        <v>0.13</v>
      </c>
      <c r="R32" s="83" t="s">
        <v>472</v>
      </c>
    </row>
    <row r="33" spans="1:18" ht="15.75" x14ac:dyDescent="0.25">
      <c r="A33" s="6" t="s">
        <v>30</v>
      </c>
      <c r="B33" s="7" t="s">
        <v>31</v>
      </c>
      <c r="C33" s="8" t="s">
        <v>22</v>
      </c>
      <c r="D33" s="9" t="s">
        <v>23</v>
      </c>
      <c r="E33" s="10" t="s">
        <v>24</v>
      </c>
      <c r="F33" s="11">
        <v>9</v>
      </c>
      <c r="G33" s="11">
        <v>0</v>
      </c>
      <c r="H33" s="11">
        <v>3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71">
        <f t="shared" si="0"/>
        <v>12</v>
      </c>
      <c r="Q33" s="72">
        <f t="shared" si="1"/>
        <v>0.12</v>
      </c>
      <c r="R33" s="83" t="s">
        <v>472</v>
      </c>
    </row>
    <row r="34" spans="1:18" ht="15.75" x14ac:dyDescent="0.25">
      <c r="A34" s="12" t="s">
        <v>26</v>
      </c>
      <c r="B34" s="7" t="s">
        <v>27</v>
      </c>
      <c r="C34" s="8" t="s">
        <v>22</v>
      </c>
      <c r="D34" s="9" t="s">
        <v>23</v>
      </c>
      <c r="E34" s="10" t="s">
        <v>24</v>
      </c>
      <c r="F34" s="11">
        <v>6</v>
      </c>
      <c r="G34" s="11">
        <v>0</v>
      </c>
      <c r="H34" s="11">
        <v>2</v>
      </c>
      <c r="I34" s="11">
        <v>3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71">
        <f t="shared" si="0"/>
        <v>11</v>
      </c>
      <c r="Q34" s="72">
        <f t="shared" si="1"/>
        <v>0.11</v>
      </c>
      <c r="R34" s="83" t="s">
        <v>472</v>
      </c>
    </row>
    <row r="35" spans="1:18" ht="15.75" x14ac:dyDescent="0.25">
      <c r="A35" s="6" t="s">
        <v>34</v>
      </c>
      <c r="B35" s="7" t="s">
        <v>35</v>
      </c>
      <c r="C35" s="8" t="s">
        <v>22</v>
      </c>
      <c r="D35" s="9" t="s">
        <v>23</v>
      </c>
      <c r="E35" s="10" t="s">
        <v>24</v>
      </c>
      <c r="F35" s="11">
        <v>3</v>
      </c>
      <c r="G35" s="11">
        <v>0</v>
      </c>
      <c r="H35" s="11">
        <v>3</v>
      </c>
      <c r="I35" s="11">
        <v>0</v>
      </c>
      <c r="J35" s="11">
        <v>5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71">
        <f t="shared" si="0"/>
        <v>11</v>
      </c>
      <c r="Q35" s="72">
        <f t="shared" si="1"/>
        <v>0.11</v>
      </c>
      <c r="R35" s="83" t="s">
        <v>472</v>
      </c>
    </row>
    <row r="36" spans="1:18" ht="15.75" x14ac:dyDescent="0.25">
      <c r="A36" s="12" t="s">
        <v>57</v>
      </c>
      <c r="B36" s="7" t="s">
        <v>58</v>
      </c>
      <c r="C36" s="13" t="s">
        <v>46</v>
      </c>
      <c r="D36" s="9" t="s">
        <v>23</v>
      </c>
      <c r="E36" s="10" t="s">
        <v>24</v>
      </c>
      <c r="F36" s="11">
        <v>8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71">
        <f t="shared" si="0"/>
        <v>8</v>
      </c>
      <c r="Q36" s="72">
        <f t="shared" si="1"/>
        <v>0.08</v>
      </c>
      <c r="R36" s="83" t="s">
        <v>472</v>
      </c>
    </row>
    <row r="37" spans="1:18" ht="15.75" x14ac:dyDescent="0.25">
      <c r="A37" s="12" t="s">
        <v>64</v>
      </c>
      <c r="B37" s="7" t="s">
        <v>65</v>
      </c>
      <c r="C37" s="8" t="s">
        <v>63</v>
      </c>
      <c r="D37" s="9" t="s">
        <v>23</v>
      </c>
      <c r="E37" s="10" t="s">
        <v>24</v>
      </c>
      <c r="F37" s="11">
        <v>6</v>
      </c>
      <c r="G37" s="11">
        <v>0</v>
      </c>
      <c r="H37" s="11">
        <v>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71">
        <f t="shared" si="0"/>
        <v>7</v>
      </c>
      <c r="Q37" s="72">
        <f t="shared" si="1"/>
        <v>7.0000000000000007E-2</v>
      </c>
      <c r="R37" s="83" t="s">
        <v>472</v>
      </c>
    </row>
    <row r="38" spans="1:18" ht="15.75" x14ac:dyDescent="0.25">
      <c r="A38" s="12" t="s">
        <v>47</v>
      </c>
      <c r="B38" s="7" t="s">
        <v>48</v>
      </c>
      <c r="C38" s="13" t="s">
        <v>46</v>
      </c>
      <c r="D38" s="9" t="s">
        <v>23</v>
      </c>
      <c r="E38" s="10" t="s">
        <v>24</v>
      </c>
      <c r="F38" s="11">
        <v>3</v>
      </c>
      <c r="G38" s="11">
        <v>0</v>
      </c>
      <c r="H38" s="11">
        <v>3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71">
        <f t="shared" si="0"/>
        <v>6</v>
      </c>
      <c r="Q38" s="72">
        <f t="shared" si="1"/>
        <v>0.06</v>
      </c>
      <c r="R38" s="83" t="s">
        <v>472</v>
      </c>
    </row>
    <row r="39" spans="1:18" ht="15.75" x14ac:dyDescent="0.25">
      <c r="A39" s="12" t="s">
        <v>80</v>
      </c>
      <c r="B39" s="7" t="s">
        <v>81</v>
      </c>
      <c r="C39" s="8" t="s">
        <v>63</v>
      </c>
      <c r="D39" s="9" t="s">
        <v>23</v>
      </c>
      <c r="E39" s="10" t="s">
        <v>24</v>
      </c>
      <c r="F39" s="11">
        <v>4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71">
        <f t="shared" si="0"/>
        <v>4</v>
      </c>
      <c r="Q39" s="72">
        <f t="shared" si="1"/>
        <v>0.04</v>
      </c>
      <c r="R39" s="83" t="s">
        <v>472</v>
      </c>
    </row>
    <row r="40" spans="1:18" ht="15.75" x14ac:dyDescent="0.25">
      <c r="A40" s="12" t="s">
        <v>84</v>
      </c>
      <c r="B40" s="7" t="s">
        <v>85</v>
      </c>
      <c r="C40" s="8" t="s">
        <v>63</v>
      </c>
      <c r="D40" s="9" t="s">
        <v>23</v>
      </c>
      <c r="E40" s="10" t="s">
        <v>24</v>
      </c>
      <c r="F40" s="11">
        <v>3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71">
        <f t="shared" si="0"/>
        <v>3</v>
      </c>
      <c r="Q40" s="72">
        <f t="shared" si="1"/>
        <v>0.03</v>
      </c>
      <c r="R40" s="83" t="s">
        <v>472</v>
      </c>
    </row>
    <row r="41" spans="1:18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sortState ref="A4:Q40">
    <sortCondition descending="1" ref="Q4:Q40"/>
  </sortState>
  <mergeCells count="2">
    <mergeCell ref="A1:R1"/>
    <mergeCell ref="A3:R3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70" zoomScaleNormal="70" workbookViewId="0">
      <selection activeCell="P5" sqref="P5:R8"/>
    </sheetView>
  </sheetViews>
  <sheetFormatPr defaultRowHeight="12.75" x14ac:dyDescent="0.2"/>
  <cols>
    <col min="1" max="1" width="37.7109375" customWidth="1"/>
    <col min="2" max="2" width="10.42578125" style="1" customWidth="1"/>
    <col min="3" max="3" width="8.140625" customWidth="1"/>
    <col min="4" max="4" width="39.7109375" customWidth="1"/>
    <col min="5" max="5" width="36.140625" customWidth="1"/>
    <col min="6" max="15" width="10.42578125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18" s="4" customFormat="1" ht="19.899999999999999" customHeight="1" x14ac:dyDescent="0.2">
      <c r="A3" s="124" t="s">
        <v>100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" customHeight="1" x14ac:dyDescent="0.25">
      <c r="A4" s="69" t="s">
        <v>153</v>
      </c>
      <c r="B4" s="17" t="s">
        <v>154</v>
      </c>
      <c r="C4" s="13" t="s">
        <v>113</v>
      </c>
      <c r="D4" s="9" t="s">
        <v>23</v>
      </c>
      <c r="E4" s="12" t="s">
        <v>104</v>
      </c>
      <c r="F4" s="7">
        <v>9</v>
      </c>
      <c r="G4" s="7">
        <v>12</v>
      </c>
      <c r="H4" s="7">
        <v>4</v>
      </c>
      <c r="I4" s="7">
        <v>6</v>
      </c>
      <c r="J4" s="7">
        <v>5</v>
      </c>
      <c r="K4" s="7">
        <v>0</v>
      </c>
      <c r="L4" s="7">
        <v>20</v>
      </c>
      <c r="M4" s="7">
        <v>2</v>
      </c>
      <c r="N4" s="7">
        <v>0</v>
      </c>
      <c r="O4" s="7">
        <v>3</v>
      </c>
      <c r="P4" s="29">
        <f t="shared" ref="P4:P34" si="0">SUM(F4:O4)</f>
        <v>61</v>
      </c>
      <c r="Q4" s="30">
        <f t="shared" ref="Q4:Q34" si="1">P4/100</f>
        <v>0.61</v>
      </c>
      <c r="R4" s="109" t="s">
        <v>471</v>
      </c>
    </row>
    <row r="5" spans="1:18" ht="15" customHeight="1" x14ac:dyDescent="0.25">
      <c r="A5" s="69" t="s">
        <v>107</v>
      </c>
      <c r="B5" s="17" t="s">
        <v>108</v>
      </c>
      <c r="C5" s="17" t="s">
        <v>103</v>
      </c>
      <c r="D5" s="9" t="s">
        <v>23</v>
      </c>
      <c r="E5" s="12" t="s">
        <v>104</v>
      </c>
      <c r="F5" s="11">
        <v>9</v>
      </c>
      <c r="G5" s="11">
        <v>8</v>
      </c>
      <c r="H5" s="11">
        <v>4</v>
      </c>
      <c r="I5" s="11">
        <v>6</v>
      </c>
      <c r="J5" s="11">
        <v>0</v>
      </c>
      <c r="K5" s="11">
        <v>0</v>
      </c>
      <c r="L5" s="11">
        <v>20</v>
      </c>
      <c r="M5" s="11">
        <v>6</v>
      </c>
      <c r="N5" s="11">
        <v>0</v>
      </c>
      <c r="O5" s="11">
        <v>6</v>
      </c>
      <c r="P5" s="29">
        <f t="shared" si="0"/>
        <v>59</v>
      </c>
      <c r="Q5" s="30">
        <f t="shared" si="1"/>
        <v>0.59</v>
      </c>
      <c r="R5" s="109" t="s">
        <v>483</v>
      </c>
    </row>
    <row r="6" spans="1:18" ht="15" customHeight="1" x14ac:dyDescent="0.25">
      <c r="A6" s="69" t="s">
        <v>101</v>
      </c>
      <c r="B6" s="17" t="s">
        <v>102</v>
      </c>
      <c r="C6" s="17" t="s">
        <v>103</v>
      </c>
      <c r="D6" s="9" t="s">
        <v>23</v>
      </c>
      <c r="E6" s="12" t="s">
        <v>104</v>
      </c>
      <c r="F6" s="7">
        <v>9</v>
      </c>
      <c r="G6" s="7">
        <v>8</v>
      </c>
      <c r="H6" s="7">
        <v>4</v>
      </c>
      <c r="I6" s="7">
        <v>6</v>
      </c>
      <c r="J6" s="7">
        <v>0</v>
      </c>
      <c r="K6" s="7">
        <v>0</v>
      </c>
      <c r="L6" s="7">
        <v>19</v>
      </c>
      <c r="M6" s="7">
        <v>5</v>
      </c>
      <c r="N6" s="7">
        <v>0</v>
      </c>
      <c r="O6" s="7">
        <v>6</v>
      </c>
      <c r="P6" s="29">
        <f t="shared" si="0"/>
        <v>57</v>
      </c>
      <c r="Q6" s="30">
        <f t="shared" si="1"/>
        <v>0.56999999999999995</v>
      </c>
      <c r="R6" s="109" t="s">
        <v>483</v>
      </c>
    </row>
    <row r="7" spans="1:18" ht="15" customHeight="1" x14ac:dyDescent="0.25">
      <c r="A7" s="69" t="s">
        <v>118</v>
      </c>
      <c r="B7" s="17" t="s">
        <v>119</v>
      </c>
      <c r="C7" s="13" t="s">
        <v>113</v>
      </c>
      <c r="D7" s="9" t="s">
        <v>23</v>
      </c>
      <c r="E7" s="12" t="s">
        <v>104</v>
      </c>
      <c r="F7" s="7">
        <v>9</v>
      </c>
      <c r="G7" s="7">
        <v>12</v>
      </c>
      <c r="H7" s="7">
        <v>7</v>
      </c>
      <c r="I7" s="7">
        <v>0</v>
      </c>
      <c r="J7" s="7">
        <v>5</v>
      </c>
      <c r="K7" s="7">
        <v>0</v>
      </c>
      <c r="L7" s="7">
        <v>20</v>
      </c>
      <c r="M7" s="7">
        <v>2</v>
      </c>
      <c r="N7" s="7">
        <v>0</v>
      </c>
      <c r="O7" s="7">
        <v>0</v>
      </c>
      <c r="P7" s="29">
        <f t="shared" si="0"/>
        <v>55</v>
      </c>
      <c r="Q7" s="30">
        <f t="shared" si="1"/>
        <v>0.55000000000000004</v>
      </c>
      <c r="R7" s="109" t="s">
        <v>483</v>
      </c>
    </row>
    <row r="8" spans="1:18" ht="15" customHeight="1" x14ac:dyDescent="0.25">
      <c r="A8" s="69" t="s">
        <v>131</v>
      </c>
      <c r="B8" s="17" t="s">
        <v>132</v>
      </c>
      <c r="C8" s="13" t="s">
        <v>113</v>
      </c>
      <c r="D8" s="9" t="s">
        <v>23</v>
      </c>
      <c r="E8" s="12" t="s">
        <v>104</v>
      </c>
      <c r="F8" s="7">
        <v>9</v>
      </c>
      <c r="G8" s="7">
        <v>12</v>
      </c>
      <c r="H8" s="7">
        <v>7</v>
      </c>
      <c r="I8" s="7">
        <v>0</v>
      </c>
      <c r="J8" s="7">
        <v>5</v>
      </c>
      <c r="K8" s="7">
        <v>0</v>
      </c>
      <c r="L8" s="7">
        <v>20</v>
      </c>
      <c r="M8" s="7">
        <v>2</v>
      </c>
      <c r="N8" s="7">
        <v>0</v>
      </c>
      <c r="O8" s="7">
        <v>0</v>
      </c>
      <c r="P8" s="29">
        <f t="shared" si="0"/>
        <v>55</v>
      </c>
      <c r="Q8" s="30">
        <f t="shared" si="1"/>
        <v>0.55000000000000004</v>
      </c>
      <c r="R8" s="109" t="s">
        <v>483</v>
      </c>
    </row>
    <row r="9" spans="1:18" ht="15" customHeight="1" x14ac:dyDescent="0.25">
      <c r="A9" s="69" t="s">
        <v>105</v>
      </c>
      <c r="B9" s="17" t="s">
        <v>106</v>
      </c>
      <c r="C9" s="17" t="s">
        <v>103</v>
      </c>
      <c r="D9" s="9" t="s">
        <v>23</v>
      </c>
      <c r="E9" s="12" t="s">
        <v>104</v>
      </c>
      <c r="F9" s="7">
        <v>9</v>
      </c>
      <c r="G9" s="7">
        <v>4</v>
      </c>
      <c r="H9" s="7">
        <v>4</v>
      </c>
      <c r="I9" s="7">
        <v>3</v>
      </c>
      <c r="J9" s="7">
        <v>5</v>
      </c>
      <c r="K9" s="7">
        <v>0</v>
      </c>
      <c r="L9" s="7">
        <v>12</v>
      </c>
      <c r="M9" s="7">
        <v>6</v>
      </c>
      <c r="N9" s="7">
        <v>0</v>
      </c>
      <c r="O9" s="7">
        <v>6</v>
      </c>
      <c r="P9" s="29">
        <f t="shared" si="0"/>
        <v>49</v>
      </c>
      <c r="Q9" s="30">
        <f t="shared" si="1"/>
        <v>0.49</v>
      </c>
      <c r="R9" s="109" t="s">
        <v>472</v>
      </c>
    </row>
    <row r="10" spans="1:18" ht="15" customHeight="1" x14ac:dyDescent="0.25">
      <c r="A10" s="69" t="s">
        <v>116</v>
      </c>
      <c r="B10" s="17" t="s">
        <v>117</v>
      </c>
      <c r="C10" s="13" t="s">
        <v>113</v>
      </c>
      <c r="D10" s="9" t="s">
        <v>23</v>
      </c>
      <c r="E10" s="12" t="s">
        <v>104</v>
      </c>
      <c r="F10" s="7">
        <v>9</v>
      </c>
      <c r="G10" s="7">
        <v>4</v>
      </c>
      <c r="H10" s="7">
        <v>4</v>
      </c>
      <c r="I10" s="7">
        <v>6</v>
      </c>
      <c r="J10" s="7">
        <v>5</v>
      </c>
      <c r="K10" s="7">
        <v>0</v>
      </c>
      <c r="L10" s="7">
        <v>0</v>
      </c>
      <c r="M10" s="7">
        <v>2</v>
      </c>
      <c r="N10" s="7">
        <v>10</v>
      </c>
      <c r="O10" s="7">
        <v>9</v>
      </c>
      <c r="P10" s="29">
        <f t="shared" si="0"/>
        <v>49</v>
      </c>
      <c r="Q10" s="30">
        <f t="shared" si="1"/>
        <v>0.49</v>
      </c>
      <c r="R10" s="109" t="s">
        <v>472</v>
      </c>
    </row>
    <row r="11" spans="1:18" ht="15" customHeight="1" x14ac:dyDescent="0.25">
      <c r="A11" s="69" t="s">
        <v>145</v>
      </c>
      <c r="B11" s="17" t="s">
        <v>146</v>
      </c>
      <c r="C11" s="13" t="s">
        <v>113</v>
      </c>
      <c r="D11" s="9" t="s">
        <v>23</v>
      </c>
      <c r="E11" s="12" t="s">
        <v>104</v>
      </c>
      <c r="F11" s="7">
        <v>9</v>
      </c>
      <c r="G11" s="7">
        <v>4</v>
      </c>
      <c r="H11" s="7">
        <v>2</v>
      </c>
      <c r="I11" s="7">
        <v>0</v>
      </c>
      <c r="J11" s="7">
        <v>10</v>
      </c>
      <c r="K11" s="7">
        <v>0</v>
      </c>
      <c r="L11" s="7">
        <v>20</v>
      </c>
      <c r="M11" s="7">
        <v>2</v>
      </c>
      <c r="N11" s="7">
        <v>0</v>
      </c>
      <c r="O11" s="7">
        <v>0</v>
      </c>
      <c r="P11" s="29">
        <f t="shared" si="0"/>
        <v>47</v>
      </c>
      <c r="Q11" s="30">
        <f t="shared" si="1"/>
        <v>0.47</v>
      </c>
      <c r="R11" s="109" t="s">
        <v>472</v>
      </c>
    </row>
    <row r="12" spans="1:18" ht="15" customHeight="1" x14ac:dyDescent="0.25">
      <c r="A12" s="69" t="s">
        <v>139</v>
      </c>
      <c r="B12" s="17" t="s">
        <v>140</v>
      </c>
      <c r="C12" s="13" t="s">
        <v>113</v>
      </c>
      <c r="D12" s="9" t="s">
        <v>23</v>
      </c>
      <c r="E12" s="12" t="s">
        <v>104</v>
      </c>
      <c r="F12" s="7">
        <v>6</v>
      </c>
      <c r="G12" s="7">
        <v>4</v>
      </c>
      <c r="H12" s="7">
        <v>4</v>
      </c>
      <c r="I12" s="7">
        <v>0</v>
      </c>
      <c r="J12" s="7">
        <v>10</v>
      </c>
      <c r="K12" s="7">
        <v>0</v>
      </c>
      <c r="L12" s="7">
        <v>20</v>
      </c>
      <c r="M12" s="7">
        <v>0</v>
      </c>
      <c r="N12" s="7">
        <v>0</v>
      </c>
      <c r="O12" s="7">
        <v>0</v>
      </c>
      <c r="P12" s="29">
        <f t="shared" si="0"/>
        <v>44</v>
      </c>
      <c r="Q12" s="30">
        <f t="shared" si="1"/>
        <v>0.44</v>
      </c>
      <c r="R12" s="109" t="s">
        <v>472</v>
      </c>
    </row>
    <row r="13" spans="1:18" ht="15" customHeight="1" x14ac:dyDescent="0.25">
      <c r="A13" s="69" t="s">
        <v>143</v>
      </c>
      <c r="B13" s="17" t="s">
        <v>144</v>
      </c>
      <c r="C13" s="13" t="s">
        <v>113</v>
      </c>
      <c r="D13" s="9" t="s">
        <v>23</v>
      </c>
      <c r="E13" s="12" t="s">
        <v>104</v>
      </c>
      <c r="F13" s="7">
        <v>6</v>
      </c>
      <c r="G13" s="7">
        <v>4</v>
      </c>
      <c r="H13" s="7">
        <v>5</v>
      </c>
      <c r="I13" s="7">
        <v>6</v>
      </c>
      <c r="J13" s="7">
        <v>5</v>
      </c>
      <c r="K13" s="7">
        <v>0</v>
      </c>
      <c r="L13" s="7">
        <v>10</v>
      </c>
      <c r="M13" s="7">
        <v>2</v>
      </c>
      <c r="N13" s="7">
        <v>0</v>
      </c>
      <c r="O13" s="7">
        <v>6</v>
      </c>
      <c r="P13" s="29">
        <f t="shared" si="0"/>
        <v>44</v>
      </c>
      <c r="Q13" s="30">
        <f t="shared" si="1"/>
        <v>0.44</v>
      </c>
      <c r="R13" s="109" t="s">
        <v>472</v>
      </c>
    </row>
    <row r="14" spans="1:18" ht="15" customHeight="1" x14ac:dyDescent="0.25">
      <c r="A14" s="69" t="s">
        <v>121</v>
      </c>
      <c r="B14" s="17" t="s">
        <v>122</v>
      </c>
      <c r="C14" s="13" t="s">
        <v>113</v>
      </c>
      <c r="D14" s="9" t="s">
        <v>23</v>
      </c>
      <c r="E14" s="12" t="s">
        <v>104</v>
      </c>
      <c r="F14" s="7">
        <v>9</v>
      </c>
      <c r="G14" s="7">
        <v>4</v>
      </c>
      <c r="H14" s="7">
        <v>7</v>
      </c>
      <c r="I14" s="7">
        <v>0</v>
      </c>
      <c r="J14" s="7">
        <v>0</v>
      </c>
      <c r="K14" s="7">
        <v>0</v>
      </c>
      <c r="L14" s="7">
        <v>20</v>
      </c>
      <c r="M14" s="7">
        <v>0</v>
      </c>
      <c r="N14" s="7">
        <v>0</v>
      </c>
      <c r="O14" s="7">
        <v>3</v>
      </c>
      <c r="P14" s="29">
        <f t="shared" si="0"/>
        <v>43</v>
      </c>
      <c r="Q14" s="30">
        <f t="shared" si="1"/>
        <v>0.43</v>
      </c>
      <c r="R14" s="109" t="s">
        <v>472</v>
      </c>
    </row>
    <row r="15" spans="1:18" ht="15" customHeight="1" x14ac:dyDescent="0.25">
      <c r="A15" s="69" t="s">
        <v>149</v>
      </c>
      <c r="B15" s="17" t="s">
        <v>150</v>
      </c>
      <c r="C15" s="13" t="s">
        <v>113</v>
      </c>
      <c r="D15" s="9" t="s">
        <v>23</v>
      </c>
      <c r="E15" s="12" t="s">
        <v>104</v>
      </c>
      <c r="F15" s="7">
        <v>9</v>
      </c>
      <c r="G15" s="7">
        <v>4</v>
      </c>
      <c r="H15" s="7">
        <v>7</v>
      </c>
      <c r="I15" s="7">
        <v>0</v>
      </c>
      <c r="J15" s="7">
        <v>0</v>
      </c>
      <c r="K15" s="7">
        <v>0</v>
      </c>
      <c r="L15" s="7">
        <v>20</v>
      </c>
      <c r="M15" s="7">
        <v>0</v>
      </c>
      <c r="N15" s="7">
        <v>0</v>
      </c>
      <c r="O15" s="7">
        <v>3</v>
      </c>
      <c r="P15" s="29">
        <f t="shared" si="0"/>
        <v>43</v>
      </c>
      <c r="Q15" s="30">
        <f t="shared" si="1"/>
        <v>0.43</v>
      </c>
      <c r="R15" s="109" t="s">
        <v>472</v>
      </c>
    </row>
    <row r="16" spans="1:18" ht="15" customHeight="1" x14ac:dyDescent="0.25">
      <c r="A16" s="69" t="s">
        <v>135</v>
      </c>
      <c r="B16" s="17" t="s">
        <v>136</v>
      </c>
      <c r="C16" s="13" t="s">
        <v>113</v>
      </c>
      <c r="D16" s="9" t="s">
        <v>23</v>
      </c>
      <c r="E16" s="12" t="s">
        <v>104</v>
      </c>
      <c r="F16" s="7">
        <v>6</v>
      </c>
      <c r="G16" s="7">
        <v>0</v>
      </c>
      <c r="H16" s="7">
        <v>7</v>
      </c>
      <c r="I16" s="7">
        <v>3</v>
      </c>
      <c r="J16" s="7">
        <v>0</v>
      </c>
      <c r="K16" s="7">
        <v>0</v>
      </c>
      <c r="L16" s="7">
        <v>20</v>
      </c>
      <c r="M16" s="7">
        <v>0</v>
      </c>
      <c r="N16" s="7">
        <v>0</v>
      </c>
      <c r="O16" s="7">
        <v>6</v>
      </c>
      <c r="P16" s="29">
        <f t="shared" si="0"/>
        <v>42</v>
      </c>
      <c r="Q16" s="30">
        <f t="shared" si="1"/>
        <v>0.42</v>
      </c>
      <c r="R16" s="109" t="s">
        <v>472</v>
      </c>
    </row>
    <row r="17" spans="1:18" ht="15" customHeight="1" x14ac:dyDescent="0.25">
      <c r="A17" s="69" t="s">
        <v>137</v>
      </c>
      <c r="B17" s="17" t="s">
        <v>138</v>
      </c>
      <c r="C17" s="13" t="s">
        <v>113</v>
      </c>
      <c r="D17" s="9" t="s">
        <v>23</v>
      </c>
      <c r="E17" s="12" t="s">
        <v>104</v>
      </c>
      <c r="F17" s="7">
        <v>12</v>
      </c>
      <c r="G17" s="7">
        <v>4</v>
      </c>
      <c r="H17" s="7">
        <v>4</v>
      </c>
      <c r="I17" s="7">
        <v>0</v>
      </c>
      <c r="J17" s="7">
        <v>10</v>
      </c>
      <c r="K17" s="7">
        <v>0</v>
      </c>
      <c r="L17" s="7">
        <v>11</v>
      </c>
      <c r="M17" s="7">
        <v>1</v>
      </c>
      <c r="N17" s="7">
        <v>0</v>
      </c>
      <c r="O17" s="7">
        <v>0</v>
      </c>
      <c r="P17" s="29">
        <f t="shared" si="0"/>
        <v>42</v>
      </c>
      <c r="Q17" s="30">
        <f t="shared" si="1"/>
        <v>0.42</v>
      </c>
      <c r="R17" s="109" t="s">
        <v>472</v>
      </c>
    </row>
    <row r="18" spans="1:18" ht="15" customHeight="1" x14ac:dyDescent="0.25">
      <c r="A18" s="69" t="s">
        <v>109</v>
      </c>
      <c r="B18" s="17" t="s">
        <v>110</v>
      </c>
      <c r="C18" s="17" t="s">
        <v>103</v>
      </c>
      <c r="D18" s="9" t="s">
        <v>23</v>
      </c>
      <c r="E18" s="12" t="s">
        <v>104</v>
      </c>
      <c r="F18" s="7">
        <v>9</v>
      </c>
      <c r="G18" s="7">
        <v>8</v>
      </c>
      <c r="H18" s="7">
        <v>5</v>
      </c>
      <c r="I18" s="7">
        <v>3</v>
      </c>
      <c r="J18" s="7">
        <v>5</v>
      </c>
      <c r="K18" s="7">
        <v>0</v>
      </c>
      <c r="L18" s="7">
        <v>2</v>
      </c>
      <c r="M18" s="7">
        <v>3</v>
      </c>
      <c r="N18" s="7">
        <v>0</v>
      </c>
      <c r="O18" s="7">
        <v>3</v>
      </c>
      <c r="P18" s="29">
        <f t="shared" si="0"/>
        <v>38</v>
      </c>
      <c r="Q18" s="30">
        <f t="shared" si="1"/>
        <v>0.38</v>
      </c>
      <c r="R18" s="109" t="s">
        <v>472</v>
      </c>
    </row>
    <row r="19" spans="1:18" ht="15" customHeight="1" x14ac:dyDescent="0.25">
      <c r="A19" s="69" t="s">
        <v>127</v>
      </c>
      <c r="B19" s="17" t="s">
        <v>128</v>
      </c>
      <c r="C19" s="13" t="s">
        <v>113</v>
      </c>
      <c r="D19" s="9" t="s">
        <v>23</v>
      </c>
      <c r="E19" s="12" t="s">
        <v>104</v>
      </c>
      <c r="F19" s="7">
        <v>9</v>
      </c>
      <c r="G19" s="7">
        <v>0</v>
      </c>
      <c r="H19" s="7">
        <v>4</v>
      </c>
      <c r="I19" s="7">
        <v>0</v>
      </c>
      <c r="J19" s="7">
        <v>0</v>
      </c>
      <c r="K19" s="7">
        <v>0</v>
      </c>
      <c r="L19" s="7">
        <v>20</v>
      </c>
      <c r="M19" s="7">
        <v>0</v>
      </c>
      <c r="N19" s="7">
        <v>0</v>
      </c>
      <c r="O19" s="7">
        <v>0</v>
      </c>
      <c r="P19" s="29">
        <f t="shared" si="0"/>
        <v>33</v>
      </c>
      <c r="Q19" s="30">
        <f t="shared" si="1"/>
        <v>0.33</v>
      </c>
      <c r="R19" s="109" t="s">
        <v>472</v>
      </c>
    </row>
    <row r="20" spans="1:18" ht="15" customHeight="1" x14ac:dyDescent="0.25">
      <c r="A20" s="69" t="s">
        <v>155</v>
      </c>
      <c r="B20" s="17" t="s">
        <v>156</v>
      </c>
      <c r="C20" s="27" t="s">
        <v>157</v>
      </c>
      <c r="D20" s="9" t="s">
        <v>23</v>
      </c>
      <c r="E20" s="12" t="s">
        <v>104</v>
      </c>
      <c r="F20" s="7">
        <v>12</v>
      </c>
      <c r="G20" s="7">
        <v>4</v>
      </c>
      <c r="H20" s="7">
        <v>2</v>
      </c>
      <c r="I20" s="7">
        <v>3</v>
      </c>
      <c r="J20" s="7">
        <v>5</v>
      </c>
      <c r="K20" s="7">
        <v>0</v>
      </c>
      <c r="L20" s="7">
        <v>0</v>
      </c>
      <c r="M20" s="7">
        <v>0</v>
      </c>
      <c r="N20" s="7">
        <v>0</v>
      </c>
      <c r="O20" s="7">
        <v>6</v>
      </c>
      <c r="P20" s="29">
        <f t="shared" si="0"/>
        <v>32</v>
      </c>
      <c r="Q20" s="30">
        <f t="shared" si="1"/>
        <v>0.32</v>
      </c>
      <c r="R20" s="109" t="s">
        <v>472</v>
      </c>
    </row>
    <row r="21" spans="1:18" ht="15" customHeight="1" x14ac:dyDescent="0.25">
      <c r="A21" s="69" t="s">
        <v>125</v>
      </c>
      <c r="B21" s="17" t="s">
        <v>126</v>
      </c>
      <c r="C21" s="13" t="s">
        <v>113</v>
      </c>
      <c r="D21" s="9" t="s">
        <v>23</v>
      </c>
      <c r="E21" s="12" t="s">
        <v>104</v>
      </c>
      <c r="F21" s="7">
        <v>9</v>
      </c>
      <c r="G21" s="7">
        <v>4</v>
      </c>
      <c r="H21" s="7">
        <v>2</v>
      </c>
      <c r="I21" s="7">
        <v>3</v>
      </c>
      <c r="J21" s="7">
        <v>5</v>
      </c>
      <c r="K21" s="7">
        <v>0</v>
      </c>
      <c r="L21" s="7">
        <v>2</v>
      </c>
      <c r="M21" s="7">
        <v>0</v>
      </c>
      <c r="N21" s="7">
        <v>0</v>
      </c>
      <c r="O21" s="7">
        <v>6</v>
      </c>
      <c r="P21" s="29">
        <f t="shared" si="0"/>
        <v>31</v>
      </c>
      <c r="Q21" s="30">
        <f t="shared" si="1"/>
        <v>0.31</v>
      </c>
      <c r="R21" s="109" t="s">
        <v>472</v>
      </c>
    </row>
    <row r="22" spans="1:18" ht="15" customHeight="1" x14ac:dyDescent="0.25">
      <c r="A22" s="69" t="s">
        <v>141</v>
      </c>
      <c r="B22" s="17" t="s">
        <v>142</v>
      </c>
      <c r="C22" s="13" t="s">
        <v>113</v>
      </c>
      <c r="D22" s="9" t="s">
        <v>23</v>
      </c>
      <c r="E22" s="12" t="s">
        <v>104</v>
      </c>
      <c r="F22" s="7">
        <v>3</v>
      </c>
      <c r="G22" s="7">
        <v>4</v>
      </c>
      <c r="H22" s="7">
        <v>7</v>
      </c>
      <c r="I22" s="7">
        <v>5</v>
      </c>
      <c r="J22" s="7">
        <v>0</v>
      </c>
      <c r="K22" s="7">
        <v>10</v>
      </c>
      <c r="L22" s="7">
        <v>0</v>
      </c>
      <c r="M22" s="7">
        <v>0</v>
      </c>
      <c r="N22" s="7">
        <v>0</v>
      </c>
      <c r="O22" s="7">
        <v>0</v>
      </c>
      <c r="P22" s="29">
        <f t="shared" si="0"/>
        <v>29</v>
      </c>
      <c r="Q22" s="30">
        <f t="shared" si="1"/>
        <v>0.28999999999999998</v>
      </c>
      <c r="R22" s="109" t="s">
        <v>472</v>
      </c>
    </row>
    <row r="23" spans="1:18" ht="15" customHeight="1" x14ac:dyDescent="0.25">
      <c r="A23" s="114" t="s">
        <v>162</v>
      </c>
      <c r="B23" s="17" t="s">
        <v>163</v>
      </c>
      <c r="C23" s="27" t="s">
        <v>157</v>
      </c>
      <c r="D23" s="9" t="s">
        <v>23</v>
      </c>
      <c r="E23" s="12" t="s">
        <v>104</v>
      </c>
      <c r="F23" s="116">
        <v>9</v>
      </c>
      <c r="G23" s="116">
        <v>4</v>
      </c>
      <c r="H23" s="116">
        <v>3</v>
      </c>
      <c r="I23" s="116">
        <v>3</v>
      </c>
      <c r="J23" s="116">
        <v>5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29">
        <f t="shared" si="0"/>
        <v>24</v>
      </c>
      <c r="Q23" s="30">
        <f t="shared" si="1"/>
        <v>0.24</v>
      </c>
      <c r="R23" s="109" t="s">
        <v>472</v>
      </c>
    </row>
    <row r="24" spans="1:18" ht="15" customHeight="1" x14ac:dyDescent="0.25">
      <c r="A24" s="114" t="s">
        <v>164</v>
      </c>
      <c r="B24" s="17" t="s">
        <v>165</v>
      </c>
      <c r="C24" s="27" t="s">
        <v>157</v>
      </c>
      <c r="D24" s="9" t="s">
        <v>23</v>
      </c>
      <c r="E24" s="12" t="s">
        <v>104</v>
      </c>
      <c r="F24" s="116">
        <v>12</v>
      </c>
      <c r="G24" s="116">
        <v>0</v>
      </c>
      <c r="H24" s="116">
        <v>2</v>
      </c>
      <c r="I24" s="116">
        <v>3</v>
      </c>
      <c r="J24" s="116">
        <v>5</v>
      </c>
      <c r="K24" s="116">
        <v>0</v>
      </c>
      <c r="L24" s="116">
        <v>0</v>
      </c>
      <c r="M24" s="116">
        <v>2</v>
      </c>
      <c r="N24" s="116">
        <v>0</v>
      </c>
      <c r="O24" s="116">
        <v>0</v>
      </c>
      <c r="P24" s="29">
        <f t="shared" si="0"/>
        <v>24</v>
      </c>
      <c r="Q24" s="30">
        <f t="shared" si="1"/>
        <v>0.24</v>
      </c>
      <c r="R24" s="109" t="s">
        <v>472</v>
      </c>
    </row>
    <row r="25" spans="1:18" ht="15" customHeight="1" x14ac:dyDescent="0.25">
      <c r="A25" s="69" t="s">
        <v>114</v>
      </c>
      <c r="B25" s="17" t="s">
        <v>120</v>
      </c>
      <c r="C25" s="13" t="s">
        <v>113</v>
      </c>
      <c r="D25" s="9" t="s">
        <v>23</v>
      </c>
      <c r="E25" s="12" t="s">
        <v>104</v>
      </c>
      <c r="F25" s="11">
        <v>9</v>
      </c>
      <c r="G25" s="11">
        <v>0</v>
      </c>
      <c r="H25" s="11">
        <v>5</v>
      </c>
      <c r="I25" s="11">
        <v>3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6</v>
      </c>
      <c r="P25" s="29">
        <f t="shared" si="0"/>
        <v>23</v>
      </c>
      <c r="Q25" s="30">
        <f t="shared" si="1"/>
        <v>0.23</v>
      </c>
      <c r="R25" s="109" t="s">
        <v>472</v>
      </c>
    </row>
    <row r="26" spans="1:18" ht="15" customHeight="1" x14ac:dyDescent="0.25">
      <c r="A26" s="69" t="s">
        <v>147</v>
      </c>
      <c r="B26" s="17" t="s">
        <v>148</v>
      </c>
      <c r="C26" s="13" t="s">
        <v>113</v>
      </c>
      <c r="D26" s="9" t="s">
        <v>23</v>
      </c>
      <c r="E26" s="12" t="s">
        <v>104</v>
      </c>
      <c r="F26" s="7">
        <v>9</v>
      </c>
      <c r="G26" s="7">
        <v>4</v>
      </c>
      <c r="H26" s="7">
        <v>5</v>
      </c>
      <c r="I26" s="7">
        <v>0</v>
      </c>
      <c r="J26" s="7">
        <v>0</v>
      </c>
      <c r="K26" s="7">
        <v>0</v>
      </c>
      <c r="L26" s="7">
        <v>5</v>
      </c>
      <c r="M26" s="7">
        <v>0</v>
      </c>
      <c r="N26" s="7">
        <v>0</v>
      </c>
      <c r="O26" s="7">
        <v>0</v>
      </c>
      <c r="P26" s="29">
        <f t="shared" si="0"/>
        <v>23</v>
      </c>
      <c r="Q26" s="30">
        <f t="shared" si="1"/>
        <v>0.23</v>
      </c>
      <c r="R26" s="109" t="s">
        <v>472</v>
      </c>
    </row>
    <row r="27" spans="1:18" ht="15" customHeight="1" x14ac:dyDescent="0.25">
      <c r="A27" s="114" t="s">
        <v>158</v>
      </c>
      <c r="B27" s="17" t="s">
        <v>159</v>
      </c>
      <c r="C27" s="27" t="s">
        <v>157</v>
      </c>
      <c r="D27" s="9" t="s">
        <v>23</v>
      </c>
      <c r="E27" s="12" t="s">
        <v>104</v>
      </c>
      <c r="F27" s="116">
        <v>12</v>
      </c>
      <c r="G27" s="116">
        <v>4</v>
      </c>
      <c r="H27" s="116">
        <v>3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3</v>
      </c>
      <c r="P27" s="29">
        <f t="shared" si="0"/>
        <v>22</v>
      </c>
      <c r="Q27" s="30">
        <f t="shared" si="1"/>
        <v>0.22</v>
      </c>
      <c r="R27" s="109" t="s">
        <v>472</v>
      </c>
    </row>
    <row r="28" spans="1:18" ht="15" customHeight="1" x14ac:dyDescent="0.25">
      <c r="A28" s="110" t="s">
        <v>114</v>
      </c>
      <c r="B28" s="19" t="s">
        <v>115</v>
      </c>
      <c r="C28" s="20" t="s">
        <v>113</v>
      </c>
      <c r="D28" s="21" t="s">
        <v>23</v>
      </c>
      <c r="E28" s="12" t="s">
        <v>104</v>
      </c>
      <c r="F28" s="11">
        <v>6</v>
      </c>
      <c r="G28" s="11">
        <v>0</v>
      </c>
      <c r="H28" s="11">
        <v>5</v>
      </c>
      <c r="I28" s="11">
        <v>3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6</v>
      </c>
      <c r="P28" s="29">
        <f t="shared" si="0"/>
        <v>20</v>
      </c>
      <c r="Q28" s="30">
        <f t="shared" si="1"/>
        <v>0.2</v>
      </c>
      <c r="R28" s="109" t="s">
        <v>472</v>
      </c>
    </row>
    <row r="29" spans="1:18" ht="15" customHeight="1" x14ac:dyDescent="0.25">
      <c r="A29" s="111" t="s">
        <v>151</v>
      </c>
      <c r="B29" s="22" t="s">
        <v>152</v>
      </c>
      <c r="C29" s="23" t="s">
        <v>113</v>
      </c>
      <c r="D29" s="24" t="s">
        <v>23</v>
      </c>
      <c r="E29" s="12" t="s">
        <v>104</v>
      </c>
      <c r="F29" s="7">
        <v>9</v>
      </c>
      <c r="G29" s="7">
        <v>0</v>
      </c>
      <c r="H29" s="7">
        <v>5</v>
      </c>
      <c r="I29" s="7">
        <v>0</v>
      </c>
      <c r="J29" s="7">
        <v>0</v>
      </c>
      <c r="K29" s="7">
        <v>0</v>
      </c>
      <c r="L29" s="7">
        <v>4</v>
      </c>
      <c r="M29" s="7">
        <v>0</v>
      </c>
      <c r="N29" s="7">
        <v>0</v>
      </c>
      <c r="O29" s="7">
        <v>0</v>
      </c>
      <c r="P29" s="29">
        <f t="shared" si="0"/>
        <v>18</v>
      </c>
      <c r="Q29" s="30">
        <f t="shared" si="1"/>
        <v>0.18</v>
      </c>
      <c r="R29" s="109" t="s">
        <v>472</v>
      </c>
    </row>
    <row r="30" spans="1:18" ht="15" customHeight="1" x14ac:dyDescent="0.25">
      <c r="A30" s="111" t="s">
        <v>123</v>
      </c>
      <c r="B30" s="22" t="s">
        <v>124</v>
      </c>
      <c r="C30" s="23" t="s">
        <v>113</v>
      </c>
      <c r="D30" s="24" t="s">
        <v>23</v>
      </c>
      <c r="E30" s="12" t="s">
        <v>104</v>
      </c>
      <c r="F30" s="66">
        <v>9</v>
      </c>
      <c r="G30" s="66">
        <v>4</v>
      </c>
      <c r="H30" s="66">
        <v>4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29">
        <f t="shared" si="0"/>
        <v>17</v>
      </c>
      <c r="Q30" s="30">
        <f t="shared" si="1"/>
        <v>0.17</v>
      </c>
      <c r="R30" s="109" t="s">
        <v>472</v>
      </c>
    </row>
    <row r="31" spans="1:18" ht="15" customHeight="1" x14ac:dyDescent="0.25">
      <c r="A31" s="111" t="s">
        <v>133</v>
      </c>
      <c r="B31" s="22" t="s">
        <v>134</v>
      </c>
      <c r="C31" s="23" t="s">
        <v>113</v>
      </c>
      <c r="D31" s="24" t="s">
        <v>23</v>
      </c>
      <c r="E31" s="12" t="s">
        <v>104</v>
      </c>
      <c r="F31" s="97">
        <v>12</v>
      </c>
      <c r="G31" s="97">
        <v>0</v>
      </c>
      <c r="H31" s="97">
        <v>2</v>
      </c>
      <c r="I31" s="97">
        <v>3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29">
        <f t="shared" si="0"/>
        <v>17</v>
      </c>
      <c r="Q31" s="30">
        <f t="shared" si="1"/>
        <v>0.17</v>
      </c>
      <c r="R31" s="109" t="s">
        <v>472</v>
      </c>
    </row>
    <row r="32" spans="1:18" ht="15" customHeight="1" x14ac:dyDescent="0.25">
      <c r="A32" s="112" t="s">
        <v>160</v>
      </c>
      <c r="B32" s="22" t="s">
        <v>161</v>
      </c>
      <c r="C32" s="25" t="s">
        <v>157</v>
      </c>
      <c r="D32" s="24" t="s">
        <v>23</v>
      </c>
      <c r="E32" s="12" t="s">
        <v>104</v>
      </c>
      <c r="F32" s="113">
        <v>9</v>
      </c>
      <c r="G32" s="113">
        <v>0</v>
      </c>
      <c r="H32" s="113">
        <v>3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29">
        <f t="shared" si="0"/>
        <v>12</v>
      </c>
      <c r="Q32" s="30">
        <f t="shared" si="1"/>
        <v>0.12</v>
      </c>
      <c r="R32" s="109" t="s">
        <v>472</v>
      </c>
    </row>
    <row r="33" spans="1:18" ht="15" customHeight="1" x14ac:dyDescent="0.25">
      <c r="A33" s="115" t="s">
        <v>129</v>
      </c>
      <c r="B33" s="22" t="s">
        <v>130</v>
      </c>
      <c r="C33" s="23" t="s">
        <v>113</v>
      </c>
      <c r="D33" s="24" t="s">
        <v>23</v>
      </c>
      <c r="E33" s="12" t="s">
        <v>104</v>
      </c>
      <c r="F33" s="97">
        <v>0</v>
      </c>
      <c r="G33" s="97">
        <v>0</v>
      </c>
      <c r="H33" s="97">
        <v>0</v>
      </c>
      <c r="I33" s="97">
        <v>5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29">
        <f t="shared" si="0"/>
        <v>5</v>
      </c>
      <c r="Q33" s="30">
        <f t="shared" si="1"/>
        <v>0.05</v>
      </c>
      <c r="R33" s="109" t="s">
        <v>472</v>
      </c>
    </row>
    <row r="34" spans="1:18" ht="15" customHeight="1" x14ac:dyDescent="0.25">
      <c r="A34" s="111" t="s">
        <v>111</v>
      </c>
      <c r="B34" s="22" t="s">
        <v>112</v>
      </c>
      <c r="C34" s="23" t="s">
        <v>113</v>
      </c>
      <c r="D34" s="24" t="s">
        <v>23</v>
      </c>
      <c r="E34" s="12" t="s">
        <v>104</v>
      </c>
      <c r="F34" s="97">
        <v>3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29">
        <f t="shared" si="0"/>
        <v>3</v>
      </c>
      <c r="Q34" s="30">
        <f t="shared" si="1"/>
        <v>0.03</v>
      </c>
      <c r="R34" s="109" t="s">
        <v>472</v>
      </c>
    </row>
    <row r="35" spans="1:18" ht="15" customHeight="1" x14ac:dyDescent="0.2">
      <c r="P35" s="4"/>
      <c r="Q35" s="4"/>
    </row>
    <row r="36" spans="1:18" ht="15" customHeight="1" x14ac:dyDescent="0.2">
      <c r="P36" s="4"/>
      <c r="Q36" s="4"/>
    </row>
    <row r="37" spans="1:18" ht="15" customHeight="1" x14ac:dyDescent="0.2">
      <c r="P37" s="4"/>
      <c r="Q37" s="4"/>
    </row>
    <row r="38" spans="1:18" ht="15" customHeight="1" x14ac:dyDescent="0.2">
      <c r="A38" t="s">
        <v>25</v>
      </c>
      <c r="P38" s="4"/>
      <c r="Q38" s="4"/>
    </row>
    <row r="39" spans="1:18" ht="15" customHeight="1" x14ac:dyDescent="0.2">
      <c r="P39" s="4"/>
      <c r="Q39" s="4"/>
    </row>
    <row r="40" spans="1:18" ht="15" customHeight="1" x14ac:dyDescent="0.2">
      <c r="P40" s="4"/>
      <c r="Q40" s="4"/>
    </row>
    <row r="41" spans="1:18" x14ac:dyDescent="0.2">
      <c r="P41" s="4"/>
      <c r="Q41" s="4"/>
    </row>
    <row r="42" spans="1:18" x14ac:dyDescent="0.2">
      <c r="P42" s="4"/>
      <c r="Q42" s="4"/>
    </row>
    <row r="43" spans="1:18" x14ac:dyDescent="0.2">
      <c r="P43" s="4"/>
      <c r="Q43" s="4"/>
    </row>
    <row r="44" spans="1:18" x14ac:dyDescent="0.2">
      <c r="P44" s="4"/>
      <c r="Q44" s="4"/>
    </row>
    <row r="45" spans="1:18" x14ac:dyDescent="0.2">
      <c r="P45" s="4"/>
      <c r="Q45" s="4"/>
    </row>
    <row r="46" spans="1:18" x14ac:dyDescent="0.2">
      <c r="P46" s="4"/>
      <c r="Q46" s="4"/>
    </row>
    <row r="47" spans="1:18" x14ac:dyDescent="0.2">
      <c r="P47" s="4"/>
      <c r="Q47" s="4"/>
    </row>
    <row r="48" spans="1:18" x14ac:dyDescent="0.2">
      <c r="P48" s="4"/>
      <c r="Q48" s="4"/>
    </row>
    <row r="49" spans="16:17" x14ac:dyDescent="0.2">
      <c r="P49" s="4"/>
      <c r="Q49" s="4"/>
    </row>
    <row r="50" spans="16:17" x14ac:dyDescent="0.2">
      <c r="P50" s="4"/>
      <c r="Q50" s="4"/>
    </row>
    <row r="51" spans="16:17" x14ac:dyDescent="0.2">
      <c r="P51" s="4"/>
      <c r="Q51" s="4"/>
    </row>
    <row r="52" spans="16:17" x14ac:dyDescent="0.2">
      <c r="P52" s="4"/>
      <c r="Q52" s="4"/>
    </row>
    <row r="53" spans="16:17" x14ac:dyDescent="0.2">
      <c r="P53" s="4"/>
      <c r="Q53" s="4"/>
    </row>
    <row r="54" spans="16:17" x14ac:dyDescent="0.2">
      <c r="P54" s="4"/>
      <c r="Q54" s="4"/>
    </row>
  </sheetData>
  <sortState ref="A4:Q34">
    <sortCondition descending="1" ref="Q4:Q34"/>
  </sortState>
  <mergeCells count="2">
    <mergeCell ref="A1:R1"/>
    <mergeCell ref="A3:R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opLeftCell="A16" zoomScale="70" zoomScaleNormal="70" workbookViewId="0">
      <selection activeCell="A56" sqref="A4:A56"/>
    </sheetView>
  </sheetViews>
  <sheetFormatPr defaultRowHeight="15" x14ac:dyDescent="0.2"/>
  <cols>
    <col min="1" max="1" width="37.28515625" style="26" customWidth="1"/>
    <col min="2" max="2" width="10.28515625" style="1" customWidth="1"/>
    <col min="3" max="3" width="8.140625" customWidth="1"/>
    <col min="4" max="4" width="40.85546875" customWidth="1"/>
    <col min="5" max="5" width="36.42578125" customWidth="1"/>
    <col min="6" max="15" width="10.42578125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18" s="4" customFormat="1" ht="19.899999999999999" customHeight="1" x14ac:dyDescent="0.2">
      <c r="A3" s="124" t="s">
        <v>166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" customHeight="1" x14ac:dyDescent="0.25">
      <c r="A4" s="16" t="s">
        <v>170</v>
      </c>
      <c r="B4" s="17" t="s">
        <v>171</v>
      </c>
      <c r="C4" s="27" t="s">
        <v>169</v>
      </c>
      <c r="D4" s="28" t="s">
        <v>23</v>
      </c>
      <c r="E4" s="12" t="s">
        <v>104</v>
      </c>
      <c r="F4" s="17">
        <v>3</v>
      </c>
      <c r="G4" s="17">
        <v>10</v>
      </c>
      <c r="H4" s="17">
        <v>6</v>
      </c>
      <c r="I4" s="17">
        <v>5</v>
      </c>
      <c r="J4" s="17">
        <v>10</v>
      </c>
      <c r="K4" s="17">
        <v>15</v>
      </c>
      <c r="L4" s="17">
        <v>12</v>
      </c>
      <c r="M4" s="17">
        <v>5</v>
      </c>
      <c r="N4" s="17">
        <v>6</v>
      </c>
      <c r="O4" s="17">
        <v>3</v>
      </c>
      <c r="P4" s="29">
        <f t="shared" ref="P4:P35" si="0">SUM(F4:O4)</f>
        <v>75</v>
      </c>
      <c r="Q4" s="30">
        <f t="shared" ref="Q4:Q35" si="1">P4/93</f>
        <v>0.80645161290322576</v>
      </c>
      <c r="R4" s="109" t="s">
        <v>471</v>
      </c>
    </row>
    <row r="5" spans="1:18" ht="15" customHeight="1" x14ac:dyDescent="0.25">
      <c r="A5" s="16" t="s">
        <v>167</v>
      </c>
      <c r="B5" s="17" t="s">
        <v>168</v>
      </c>
      <c r="C5" s="27" t="s">
        <v>169</v>
      </c>
      <c r="D5" s="28" t="s">
        <v>23</v>
      </c>
      <c r="E5" s="12" t="s">
        <v>104</v>
      </c>
      <c r="F5" s="17">
        <v>2</v>
      </c>
      <c r="G5" s="17">
        <v>10</v>
      </c>
      <c r="H5" s="17">
        <v>6</v>
      </c>
      <c r="I5" s="17">
        <v>5</v>
      </c>
      <c r="J5" s="17">
        <v>10</v>
      </c>
      <c r="K5" s="17">
        <v>15</v>
      </c>
      <c r="L5" s="17">
        <v>12</v>
      </c>
      <c r="M5" s="17">
        <v>3</v>
      </c>
      <c r="N5" s="17">
        <v>6</v>
      </c>
      <c r="O5" s="17">
        <v>3</v>
      </c>
      <c r="P5" s="29">
        <f t="shared" si="0"/>
        <v>72</v>
      </c>
      <c r="Q5" s="30">
        <f t="shared" si="1"/>
        <v>0.77419354838709675</v>
      </c>
      <c r="R5" s="109" t="s">
        <v>483</v>
      </c>
    </row>
    <row r="6" spans="1:18" ht="15" customHeight="1" x14ac:dyDescent="0.25">
      <c r="A6" s="16" t="s">
        <v>194</v>
      </c>
      <c r="B6" s="17" t="s">
        <v>195</v>
      </c>
      <c r="C6" s="27" t="s">
        <v>169</v>
      </c>
      <c r="D6" s="28" t="s">
        <v>23</v>
      </c>
      <c r="E6" s="12" t="s">
        <v>104</v>
      </c>
      <c r="F6" s="17">
        <v>2</v>
      </c>
      <c r="G6" s="17">
        <v>10</v>
      </c>
      <c r="H6" s="17">
        <v>6</v>
      </c>
      <c r="I6" s="17">
        <v>5</v>
      </c>
      <c r="J6" s="17">
        <v>10</v>
      </c>
      <c r="K6" s="17">
        <v>15</v>
      </c>
      <c r="L6" s="17">
        <v>6</v>
      </c>
      <c r="M6" s="17">
        <v>8</v>
      </c>
      <c r="N6" s="17">
        <v>6</v>
      </c>
      <c r="O6" s="17">
        <v>3</v>
      </c>
      <c r="P6" s="29">
        <f t="shared" si="0"/>
        <v>71</v>
      </c>
      <c r="Q6" s="30">
        <f t="shared" si="1"/>
        <v>0.76344086021505375</v>
      </c>
      <c r="R6" s="109" t="s">
        <v>483</v>
      </c>
    </row>
    <row r="7" spans="1:18" ht="15" customHeight="1" x14ac:dyDescent="0.25">
      <c r="A7" s="6" t="s">
        <v>270</v>
      </c>
      <c r="B7" s="17" t="s">
        <v>271</v>
      </c>
      <c r="C7" s="33" t="s">
        <v>245</v>
      </c>
      <c r="D7" s="28" t="s">
        <v>23</v>
      </c>
      <c r="E7" s="12" t="s">
        <v>104</v>
      </c>
      <c r="F7" s="7">
        <v>3</v>
      </c>
      <c r="G7" s="7">
        <v>0</v>
      </c>
      <c r="H7" s="7">
        <v>5</v>
      </c>
      <c r="I7" s="7">
        <v>0</v>
      </c>
      <c r="J7" s="7">
        <v>10</v>
      </c>
      <c r="K7" s="7">
        <v>10</v>
      </c>
      <c r="L7" s="7">
        <v>2</v>
      </c>
      <c r="M7" s="7">
        <v>0</v>
      </c>
      <c r="N7" s="7">
        <v>0</v>
      </c>
      <c r="O7" s="7">
        <v>3</v>
      </c>
      <c r="P7" s="29">
        <f t="shared" si="0"/>
        <v>33</v>
      </c>
      <c r="Q7" s="30">
        <f t="shared" si="1"/>
        <v>0.35483870967741937</v>
      </c>
      <c r="R7" s="109" t="s">
        <v>472</v>
      </c>
    </row>
    <row r="8" spans="1:18" ht="15" customHeight="1" x14ac:dyDescent="0.25">
      <c r="A8" s="16" t="s">
        <v>192</v>
      </c>
      <c r="B8" s="17" t="s">
        <v>193</v>
      </c>
      <c r="C8" s="27" t="s">
        <v>169</v>
      </c>
      <c r="D8" s="28" t="s">
        <v>23</v>
      </c>
      <c r="E8" s="12" t="s">
        <v>104</v>
      </c>
      <c r="F8" s="17">
        <v>3</v>
      </c>
      <c r="G8" s="17">
        <v>0</v>
      </c>
      <c r="H8" s="17">
        <v>6</v>
      </c>
      <c r="I8" s="17">
        <v>0</v>
      </c>
      <c r="J8" s="17">
        <v>0</v>
      </c>
      <c r="K8" s="17">
        <v>10</v>
      </c>
      <c r="L8" s="17">
        <v>0</v>
      </c>
      <c r="M8" s="17">
        <v>7</v>
      </c>
      <c r="N8" s="17">
        <v>2</v>
      </c>
      <c r="O8" s="17">
        <v>3</v>
      </c>
      <c r="P8" s="29">
        <f t="shared" si="0"/>
        <v>31</v>
      </c>
      <c r="Q8" s="30">
        <f t="shared" si="1"/>
        <v>0.33333333333333331</v>
      </c>
      <c r="R8" s="109" t="s">
        <v>472</v>
      </c>
    </row>
    <row r="9" spans="1:18" ht="15" customHeight="1" x14ac:dyDescent="0.25">
      <c r="A9" s="16" t="s">
        <v>243</v>
      </c>
      <c r="B9" s="17" t="s">
        <v>244</v>
      </c>
      <c r="C9" s="31" t="s">
        <v>245</v>
      </c>
      <c r="D9" s="28" t="s">
        <v>23</v>
      </c>
      <c r="E9" s="12" t="s">
        <v>104</v>
      </c>
      <c r="F9" s="32">
        <v>4</v>
      </c>
      <c r="G9" s="32">
        <v>0</v>
      </c>
      <c r="H9" s="32">
        <v>0</v>
      </c>
      <c r="I9" s="32">
        <v>5</v>
      </c>
      <c r="J9" s="32">
        <v>1</v>
      </c>
      <c r="K9" s="32">
        <v>15</v>
      </c>
      <c r="L9" s="32">
        <v>0</v>
      </c>
      <c r="M9" s="32">
        <v>0</v>
      </c>
      <c r="N9" s="32">
        <v>0</v>
      </c>
      <c r="O9" s="32">
        <v>0</v>
      </c>
      <c r="P9" s="29">
        <f t="shared" si="0"/>
        <v>25</v>
      </c>
      <c r="Q9" s="30">
        <f t="shared" si="1"/>
        <v>0.26881720430107525</v>
      </c>
      <c r="R9" s="109" t="s">
        <v>472</v>
      </c>
    </row>
    <row r="10" spans="1:18" ht="15" customHeight="1" x14ac:dyDescent="0.25">
      <c r="A10" s="28" t="s">
        <v>182</v>
      </c>
      <c r="B10" s="17" t="s">
        <v>183</v>
      </c>
      <c r="C10" s="27" t="s">
        <v>169</v>
      </c>
      <c r="D10" s="28" t="s">
        <v>23</v>
      </c>
      <c r="E10" s="12" t="s">
        <v>104</v>
      </c>
      <c r="F10" s="17">
        <v>0</v>
      </c>
      <c r="G10" s="17">
        <v>6</v>
      </c>
      <c r="H10" s="17">
        <v>0</v>
      </c>
      <c r="I10" s="17">
        <v>0</v>
      </c>
      <c r="J10" s="17">
        <v>0</v>
      </c>
      <c r="K10" s="17">
        <v>9</v>
      </c>
      <c r="L10" s="17">
        <v>6</v>
      </c>
      <c r="M10" s="17">
        <v>2</v>
      </c>
      <c r="N10" s="17">
        <v>0</v>
      </c>
      <c r="O10" s="17">
        <v>0</v>
      </c>
      <c r="P10" s="29">
        <f t="shared" si="0"/>
        <v>23</v>
      </c>
      <c r="Q10" s="30">
        <f t="shared" si="1"/>
        <v>0.24731182795698925</v>
      </c>
      <c r="R10" s="109" t="s">
        <v>472</v>
      </c>
    </row>
    <row r="11" spans="1:18" ht="15" customHeight="1" x14ac:dyDescent="0.25">
      <c r="A11" s="6" t="s">
        <v>272</v>
      </c>
      <c r="B11" s="17" t="s">
        <v>273</v>
      </c>
      <c r="C11" s="33" t="s">
        <v>245</v>
      </c>
      <c r="D11" s="28" t="s">
        <v>23</v>
      </c>
      <c r="E11" s="12" t="s">
        <v>104</v>
      </c>
      <c r="F11" s="11">
        <v>4</v>
      </c>
      <c r="G11" s="11">
        <v>0</v>
      </c>
      <c r="H11" s="11">
        <v>0</v>
      </c>
      <c r="I11" s="11">
        <v>5</v>
      </c>
      <c r="J11" s="11">
        <v>2</v>
      </c>
      <c r="K11" s="11">
        <v>4</v>
      </c>
      <c r="L11" s="11">
        <v>0</v>
      </c>
      <c r="M11" s="11">
        <v>4</v>
      </c>
      <c r="N11" s="11">
        <v>0</v>
      </c>
      <c r="O11" s="11">
        <v>3</v>
      </c>
      <c r="P11" s="29">
        <f t="shared" si="0"/>
        <v>22</v>
      </c>
      <c r="Q11" s="30">
        <f t="shared" si="1"/>
        <v>0.23655913978494625</v>
      </c>
      <c r="R11" s="109" t="s">
        <v>472</v>
      </c>
    </row>
    <row r="12" spans="1:18" ht="15" customHeight="1" x14ac:dyDescent="0.25">
      <c r="A12" s="16" t="s">
        <v>227</v>
      </c>
      <c r="B12" s="17" t="s">
        <v>228</v>
      </c>
      <c r="C12" s="27" t="s">
        <v>208</v>
      </c>
      <c r="D12" s="28" t="s">
        <v>23</v>
      </c>
      <c r="E12" s="12" t="s">
        <v>104</v>
      </c>
      <c r="F12" s="17">
        <v>1</v>
      </c>
      <c r="G12" s="17">
        <v>6</v>
      </c>
      <c r="H12" s="17">
        <v>0</v>
      </c>
      <c r="I12" s="17">
        <v>3</v>
      </c>
      <c r="J12" s="17">
        <v>1</v>
      </c>
      <c r="K12" s="17">
        <v>4</v>
      </c>
      <c r="L12" s="17">
        <v>0</v>
      </c>
      <c r="M12" s="17">
        <v>3</v>
      </c>
      <c r="N12" s="17">
        <v>0</v>
      </c>
      <c r="O12" s="17">
        <v>3</v>
      </c>
      <c r="P12" s="29">
        <f t="shared" si="0"/>
        <v>21</v>
      </c>
      <c r="Q12" s="30">
        <f t="shared" si="1"/>
        <v>0.22580645161290322</v>
      </c>
      <c r="R12" s="109" t="s">
        <v>472</v>
      </c>
    </row>
    <row r="13" spans="1:18" ht="15" customHeight="1" x14ac:dyDescent="0.25">
      <c r="A13" s="6" t="s">
        <v>274</v>
      </c>
      <c r="B13" s="17" t="s">
        <v>275</v>
      </c>
      <c r="C13" s="33" t="s">
        <v>245</v>
      </c>
      <c r="D13" s="28" t="s">
        <v>23</v>
      </c>
      <c r="E13" s="12" t="s">
        <v>104</v>
      </c>
      <c r="F13" s="7">
        <v>4</v>
      </c>
      <c r="G13" s="7">
        <v>0</v>
      </c>
      <c r="H13" s="7">
        <v>0</v>
      </c>
      <c r="I13" s="7">
        <v>5</v>
      </c>
      <c r="J13" s="7">
        <v>0</v>
      </c>
      <c r="K13" s="7">
        <v>1</v>
      </c>
      <c r="L13" s="7">
        <v>0</v>
      </c>
      <c r="M13" s="7">
        <v>2</v>
      </c>
      <c r="N13" s="7">
        <v>4</v>
      </c>
      <c r="O13" s="7">
        <v>2</v>
      </c>
      <c r="P13" s="29">
        <f t="shared" si="0"/>
        <v>18</v>
      </c>
      <c r="Q13" s="30">
        <f t="shared" si="1"/>
        <v>0.19354838709677419</v>
      </c>
      <c r="R13" s="109" t="s">
        <v>472</v>
      </c>
    </row>
    <row r="14" spans="1:18" ht="15" customHeight="1" x14ac:dyDescent="0.25">
      <c r="A14" s="16" t="s">
        <v>198</v>
      </c>
      <c r="B14" s="17" t="s">
        <v>199</v>
      </c>
      <c r="C14" s="27" t="s">
        <v>169</v>
      </c>
      <c r="D14" s="28" t="s">
        <v>23</v>
      </c>
      <c r="E14" s="12" t="s">
        <v>104</v>
      </c>
      <c r="F14" s="17">
        <v>3</v>
      </c>
      <c r="G14" s="17">
        <v>0</v>
      </c>
      <c r="H14" s="17">
        <v>0</v>
      </c>
      <c r="I14" s="17">
        <v>0</v>
      </c>
      <c r="J14" s="17">
        <v>1</v>
      </c>
      <c r="K14" s="17">
        <v>10</v>
      </c>
      <c r="L14" s="17">
        <v>0</v>
      </c>
      <c r="M14" s="17">
        <v>2</v>
      </c>
      <c r="N14" s="17">
        <v>0</v>
      </c>
      <c r="O14" s="17">
        <v>0</v>
      </c>
      <c r="P14" s="29">
        <f t="shared" si="0"/>
        <v>16</v>
      </c>
      <c r="Q14" s="30">
        <f t="shared" si="1"/>
        <v>0.17204301075268819</v>
      </c>
      <c r="R14" s="109" t="s">
        <v>472</v>
      </c>
    </row>
    <row r="15" spans="1:18" ht="15" customHeight="1" x14ac:dyDescent="0.25">
      <c r="A15" s="16" t="s">
        <v>202</v>
      </c>
      <c r="B15" s="17" t="s">
        <v>203</v>
      </c>
      <c r="C15" s="27" t="s">
        <v>169</v>
      </c>
      <c r="D15" s="28" t="s">
        <v>23</v>
      </c>
      <c r="E15" s="12" t="s">
        <v>104</v>
      </c>
      <c r="F15" s="17">
        <v>2</v>
      </c>
      <c r="G15" s="17">
        <v>2</v>
      </c>
      <c r="H15" s="17">
        <v>0</v>
      </c>
      <c r="I15" s="17">
        <v>1</v>
      </c>
      <c r="J15" s="17">
        <v>2</v>
      </c>
      <c r="K15" s="17">
        <v>3</v>
      </c>
      <c r="L15" s="17">
        <v>0</v>
      </c>
      <c r="M15" s="17">
        <v>1</v>
      </c>
      <c r="N15" s="17">
        <v>2</v>
      </c>
      <c r="O15" s="17">
        <v>3</v>
      </c>
      <c r="P15" s="29">
        <f t="shared" si="0"/>
        <v>16</v>
      </c>
      <c r="Q15" s="30">
        <f t="shared" si="1"/>
        <v>0.17204301075268819</v>
      </c>
      <c r="R15" s="109" t="s">
        <v>472</v>
      </c>
    </row>
    <row r="16" spans="1:18" ht="15" customHeight="1" x14ac:dyDescent="0.25">
      <c r="A16" s="16" t="s">
        <v>239</v>
      </c>
      <c r="B16" s="17" t="s">
        <v>240</v>
      </c>
      <c r="C16" s="27" t="s">
        <v>208</v>
      </c>
      <c r="D16" s="28" t="s">
        <v>23</v>
      </c>
      <c r="E16" s="12" t="s">
        <v>104</v>
      </c>
      <c r="F16" s="17">
        <v>1</v>
      </c>
      <c r="G16" s="17">
        <v>0</v>
      </c>
      <c r="H16" s="17">
        <v>0</v>
      </c>
      <c r="I16" s="17">
        <v>5</v>
      </c>
      <c r="J16" s="17">
        <v>3</v>
      </c>
      <c r="K16" s="17">
        <v>5</v>
      </c>
      <c r="L16" s="17">
        <v>0</v>
      </c>
      <c r="M16" s="17">
        <v>1</v>
      </c>
      <c r="N16" s="17">
        <v>0</v>
      </c>
      <c r="O16" s="17">
        <v>1</v>
      </c>
      <c r="P16" s="29">
        <f t="shared" si="0"/>
        <v>16</v>
      </c>
      <c r="Q16" s="30">
        <f t="shared" si="1"/>
        <v>0.17204301075268819</v>
      </c>
      <c r="R16" s="109" t="s">
        <v>472</v>
      </c>
    </row>
    <row r="17" spans="1:18" ht="15" customHeight="1" x14ac:dyDescent="0.25">
      <c r="A17" s="16" t="s">
        <v>206</v>
      </c>
      <c r="B17" s="17" t="s">
        <v>207</v>
      </c>
      <c r="C17" s="27" t="s">
        <v>208</v>
      </c>
      <c r="D17" s="28" t="s">
        <v>23</v>
      </c>
      <c r="E17" s="12" t="s">
        <v>104</v>
      </c>
      <c r="F17" s="17">
        <v>1</v>
      </c>
      <c r="G17" s="17">
        <v>0</v>
      </c>
      <c r="H17" s="17">
        <v>3</v>
      </c>
      <c r="I17" s="17">
        <v>0</v>
      </c>
      <c r="J17" s="17">
        <v>0</v>
      </c>
      <c r="K17" s="17">
        <v>3</v>
      </c>
      <c r="L17" s="17">
        <v>6</v>
      </c>
      <c r="M17" s="17">
        <v>0</v>
      </c>
      <c r="N17" s="17">
        <v>0</v>
      </c>
      <c r="O17" s="17">
        <v>0</v>
      </c>
      <c r="P17" s="29">
        <f t="shared" si="0"/>
        <v>13</v>
      </c>
      <c r="Q17" s="30">
        <f t="shared" si="1"/>
        <v>0.13978494623655913</v>
      </c>
      <c r="R17" s="109" t="s">
        <v>472</v>
      </c>
    </row>
    <row r="18" spans="1:18" ht="15" customHeight="1" x14ac:dyDescent="0.25">
      <c r="A18" s="16" t="s">
        <v>225</v>
      </c>
      <c r="B18" s="17" t="s">
        <v>226</v>
      </c>
      <c r="C18" s="27" t="s">
        <v>208</v>
      </c>
      <c r="D18" s="28" t="s">
        <v>23</v>
      </c>
      <c r="E18" s="12" t="s">
        <v>104</v>
      </c>
      <c r="F18" s="17">
        <v>0</v>
      </c>
      <c r="G18" s="17">
        <v>4</v>
      </c>
      <c r="H18" s="17">
        <v>0</v>
      </c>
      <c r="I18" s="17">
        <v>0</v>
      </c>
      <c r="J18" s="17">
        <v>3</v>
      </c>
      <c r="K18" s="17">
        <v>2</v>
      </c>
      <c r="L18" s="17">
        <v>0</v>
      </c>
      <c r="M18" s="17">
        <v>2</v>
      </c>
      <c r="N18" s="17">
        <v>0</v>
      </c>
      <c r="O18" s="17">
        <v>1</v>
      </c>
      <c r="P18" s="29">
        <f t="shared" si="0"/>
        <v>12</v>
      </c>
      <c r="Q18" s="30">
        <f t="shared" si="1"/>
        <v>0.12903225806451613</v>
      </c>
      <c r="R18" s="109" t="s">
        <v>472</v>
      </c>
    </row>
    <row r="19" spans="1:18" ht="15" customHeight="1" x14ac:dyDescent="0.25">
      <c r="A19" s="16" t="s">
        <v>241</v>
      </c>
      <c r="B19" s="17" t="s">
        <v>242</v>
      </c>
      <c r="C19" s="27" t="s">
        <v>208</v>
      </c>
      <c r="D19" s="28" t="s">
        <v>23</v>
      </c>
      <c r="E19" s="12" t="s">
        <v>104</v>
      </c>
      <c r="F19" s="17">
        <v>0</v>
      </c>
      <c r="G19" s="17">
        <v>4</v>
      </c>
      <c r="H19" s="17">
        <v>0</v>
      </c>
      <c r="I19" s="17">
        <v>5</v>
      </c>
      <c r="J19" s="17">
        <v>0</v>
      </c>
      <c r="K19" s="17">
        <v>2</v>
      </c>
      <c r="L19" s="17">
        <v>0</v>
      </c>
      <c r="M19" s="17">
        <v>0</v>
      </c>
      <c r="N19" s="17">
        <v>0</v>
      </c>
      <c r="O19" s="17">
        <v>1</v>
      </c>
      <c r="P19" s="29">
        <f t="shared" si="0"/>
        <v>12</v>
      </c>
      <c r="Q19" s="30">
        <f t="shared" si="1"/>
        <v>0.12903225806451613</v>
      </c>
      <c r="R19" s="109" t="s">
        <v>472</v>
      </c>
    </row>
    <row r="20" spans="1:18" ht="15" customHeight="1" x14ac:dyDescent="0.25">
      <c r="A20" s="6" t="s">
        <v>252</v>
      </c>
      <c r="B20" s="17" t="s">
        <v>253</v>
      </c>
      <c r="C20" s="33" t="s">
        <v>245</v>
      </c>
      <c r="D20" s="28" t="s">
        <v>23</v>
      </c>
      <c r="E20" s="12" t="s">
        <v>104</v>
      </c>
      <c r="F20" s="11">
        <v>0</v>
      </c>
      <c r="G20" s="11">
        <v>0</v>
      </c>
      <c r="H20" s="11">
        <v>3</v>
      </c>
      <c r="I20" s="11">
        <v>5</v>
      </c>
      <c r="J20" s="11">
        <v>1</v>
      </c>
      <c r="K20" s="11">
        <v>0</v>
      </c>
      <c r="L20" s="11">
        <v>0</v>
      </c>
      <c r="M20" s="11">
        <v>0</v>
      </c>
      <c r="N20" s="11">
        <v>0</v>
      </c>
      <c r="O20" s="11">
        <v>3</v>
      </c>
      <c r="P20" s="29">
        <f t="shared" si="0"/>
        <v>12</v>
      </c>
      <c r="Q20" s="30">
        <f t="shared" si="1"/>
        <v>0.12903225806451613</v>
      </c>
      <c r="R20" s="109" t="s">
        <v>472</v>
      </c>
    </row>
    <row r="21" spans="1:18" ht="15" customHeight="1" x14ac:dyDescent="0.25">
      <c r="A21" s="16" t="s">
        <v>186</v>
      </c>
      <c r="B21" s="17" t="s">
        <v>187</v>
      </c>
      <c r="C21" s="27" t="s">
        <v>169</v>
      </c>
      <c r="D21" s="28" t="s">
        <v>23</v>
      </c>
      <c r="E21" s="12" t="s">
        <v>104</v>
      </c>
      <c r="F21" s="17">
        <v>0</v>
      </c>
      <c r="G21" s="17">
        <v>2</v>
      </c>
      <c r="H21" s="17">
        <v>0</v>
      </c>
      <c r="I21" s="17">
        <v>2</v>
      </c>
      <c r="J21" s="17">
        <v>0</v>
      </c>
      <c r="K21" s="17">
        <v>4</v>
      </c>
      <c r="L21" s="17">
        <v>0</v>
      </c>
      <c r="M21" s="17">
        <v>1</v>
      </c>
      <c r="N21" s="17">
        <v>2</v>
      </c>
      <c r="O21" s="17">
        <v>0</v>
      </c>
      <c r="P21" s="29">
        <f t="shared" si="0"/>
        <v>11</v>
      </c>
      <c r="Q21" s="30">
        <f t="shared" si="1"/>
        <v>0.11827956989247312</v>
      </c>
      <c r="R21" s="109" t="s">
        <v>472</v>
      </c>
    </row>
    <row r="22" spans="1:18" ht="15" customHeight="1" x14ac:dyDescent="0.25">
      <c r="A22" s="16" t="s">
        <v>211</v>
      </c>
      <c r="B22" s="17" t="s">
        <v>212</v>
      </c>
      <c r="C22" s="27" t="s">
        <v>208</v>
      </c>
      <c r="D22" s="28" t="s">
        <v>23</v>
      </c>
      <c r="E22" s="12" t="s">
        <v>104</v>
      </c>
      <c r="F22" s="17">
        <v>1</v>
      </c>
      <c r="G22" s="17">
        <v>0</v>
      </c>
      <c r="H22" s="17">
        <v>0</v>
      </c>
      <c r="I22" s="17">
        <v>5</v>
      </c>
      <c r="J22" s="17">
        <v>0</v>
      </c>
      <c r="K22" s="17">
        <v>0</v>
      </c>
      <c r="L22" s="17">
        <v>0</v>
      </c>
      <c r="M22" s="17">
        <v>2</v>
      </c>
      <c r="N22" s="17">
        <v>0</v>
      </c>
      <c r="O22" s="17">
        <v>3</v>
      </c>
      <c r="P22" s="29">
        <f t="shared" si="0"/>
        <v>11</v>
      </c>
      <c r="Q22" s="30">
        <f t="shared" si="1"/>
        <v>0.11827956989247312</v>
      </c>
      <c r="R22" s="109" t="s">
        <v>472</v>
      </c>
    </row>
    <row r="23" spans="1:18" ht="15" customHeight="1" x14ac:dyDescent="0.25">
      <c r="A23" s="6" t="s">
        <v>262</v>
      </c>
      <c r="B23" s="17" t="s">
        <v>263</v>
      </c>
      <c r="C23" s="33" t="s">
        <v>245</v>
      </c>
      <c r="D23" s="28" t="s">
        <v>23</v>
      </c>
      <c r="E23" s="12" t="s">
        <v>104</v>
      </c>
      <c r="F23" s="7">
        <v>2</v>
      </c>
      <c r="G23" s="7">
        <v>0</v>
      </c>
      <c r="H23" s="7">
        <v>0</v>
      </c>
      <c r="I23" s="7">
        <v>3</v>
      </c>
      <c r="J23" s="7">
        <v>2</v>
      </c>
      <c r="K23" s="7">
        <v>4</v>
      </c>
      <c r="L23" s="7">
        <v>0</v>
      </c>
      <c r="M23" s="7">
        <v>0</v>
      </c>
      <c r="N23" s="7">
        <v>0</v>
      </c>
      <c r="O23" s="7">
        <v>0</v>
      </c>
      <c r="P23" s="29">
        <f t="shared" si="0"/>
        <v>11</v>
      </c>
      <c r="Q23" s="30">
        <f t="shared" si="1"/>
        <v>0.11827956989247312</v>
      </c>
      <c r="R23" s="109" t="s">
        <v>472</v>
      </c>
    </row>
    <row r="24" spans="1:18" ht="15" customHeight="1" x14ac:dyDescent="0.25">
      <c r="A24" s="16" t="s">
        <v>231</v>
      </c>
      <c r="B24" s="17" t="s">
        <v>232</v>
      </c>
      <c r="C24" s="27" t="s">
        <v>208</v>
      </c>
      <c r="D24" s="28" t="s">
        <v>23</v>
      </c>
      <c r="E24" s="12" t="s">
        <v>104</v>
      </c>
      <c r="F24" s="17">
        <v>2</v>
      </c>
      <c r="G24" s="17">
        <v>2</v>
      </c>
      <c r="H24" s="17">
        <v>0</v>
      </c>
      <c r="I24" s="17">
        <v>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1</v>
      </c>
      <c r="P24" s="29">
        <f t="shared" si="0"/>
        <v>10</v>
      </c>
      <c r="Q24" s="30">
        <f t="shared" si="1"/>
        <v>0.10752688172043011</v>
      </c>
      <c r="R24" s="109" t="s">
        <v>472</v>
      </c>
    </row>
    <row r="25" spans="1:18" ht="15" customHeight="1" x14ac:dyDescent="0.25">
      <c r="A25" s="16" t="s">
        <v>172</v>
      </c>
      <c r="B25" s="17" t="s">
        <v>173</v>
      </c>
      <c r="C25" s="27" t="s">
        <v>169</v>
      </c>
      <c r="D25" s="28" t="s">
        <v>23</v>
      </c>
      <c r="E25" s="12" t="s">
        <v>104</v>
      </c>
      <c r="F25" s="17">
        <v>0</v>
      </c>
      <c r="G25" s="17">
        <v>0</v>
      </c>
      <c r="H25" s="17">
        <v>0</v>
      </c>
      <c r="I25" s="17">
        <v>3</v>
      </c>
      <c r="J25" s="17">
        <v>0</v>
      </c>
      <c r="K25" s="17">
        <v>1</v>
      </c>
      <c r="L25" s="17">
        <v>0</v>
      </c>
      <c r="M25" s="17">
        <v>2</v>
      </c>
      <c r="N25" s="17">
        <v>0</v>
      </c>
      <c r="O25" s="17">
        <v>3</v>
      </c>
      <c r="P25" s="29">
        <f t="shared" si="0"/>
        <v>9</v>
      </c>
      <c r="Q25" s="30">
        <f t="shared" si="1"/>
        <v>9.6774193548387094E-2</v>
      </c>
      <c r="R25" s="109" t="s">
        <v>472</v>
      </c>
    </row>
    <row r="26" spans="1:18" ht="15" customHeight="1" x14ac:dyDescent="0.25">
      <c r="A26" s="16" t="s">
        <v>188</v>
      </c>
      <c r="B26" s="17" t="s">
        <v>189</v>
      </c>
      <c r="C26" s="27" t="s">
        <v>169</v>
      </c>
      <c r="D26" s="28" t="s">
        <v>23</v>
      </c>
      <c r="E26" s="12" t="s">
        <v>104</v>
      </c>
      <c r="F26" s="17">
        <v>0</v>
      </c>
      <c r="G26" s="17">
        <v>0</v>
      </c>
      <c r="H26" s="17">
        <v>0</v>
      </c>
      <c r="I26" s="17">
        <v>3</v>
      </c>
      <c r="J26" s="17">
        <v>0</v>
      </c>
      <c r="K26" s="17">
        <v>1</v>
      </c>
      <c r="L26" s="17">
        <v>0</v>
      </c>
      <c r="M26" s="17">
        <v>0</v>
      </c>
      <c r="N26" s="17">
        <v>2</v>
      </c>
      <c r="O26" s="17">
        <v>3</v>
      </c>
      <c r="P26" s="29">
        <f t="shared" si="0"/>
        <v>9</v>
      </c>
      <c r="Q26" s="30">
        <f t="shared" si="1"/>
        <v>9.6774193548387094E-2</v>
      </c>
      <c r="R26" s="109" t="s">
        <v>472</v>
      </c>
    </row>
    <row r="27" spans="1:18" ht="15" customHeight="1" x14ac:dyDescent="0.25">
      <c r="A27" s="16" t="s">
        <v>223</v>
      </c>
      <c r="B27" s="17" t="s">
        <v>224</v>
      </c>
      <c r="C27" s="27" t="s">
        <v>208</v>
      </c>
      <c r="D27" s="28" t="s">
        <v>23</v>
      </c>
      <c r="E27" s="12" t="s">
        <v>104</v>
      </c>
      <c r="F27" s="17">
        <v>3</v>
      </c>
      <c r="G27" s="17">
        <v>0</v>
      </c>
      <c r="H27" s="17">
        <v>0</v>
      </c>
      <c r="I27" s="17">
        <v>1</v>
      </c>
      <c r="J27" s="17">
        <v>1</v>
      </c>
      <c r="K27" s="17">
        <v>3</v>
      </c>
      <c r="L27" s="17">
        <v>0</v>
      </c>
      <c r="M27" s="17">
        <v>0</v>
      </c>
      <c r="N27" s="17">
        <v>0</v>
      </c>
      <c r="O27" s="17">
        <v>1</v>
      </c>
      <c r="P27" s="29">
        <f t="shared" si="0"/>
        <v>9</v>
      </c>
      <c r="Q27" s="30">
        <f t="shared" si="1"/>
        <v>9.6774193548387094E-2</v>
      </c>
      <c r="R27" s="109" t="s">
        <v>472</v>
      </c>
    </row>
    <row r="28" spans="1:18" ht="15" customHeight="1" x14ac:dyDescent="0.25">
      <c r="A28" s="16" t="s">
        <v>229</v>
      </c>
      <c r="B28" s="17" t="s">
        <v>230</v>
      </c>
      <c r="C28" s="27" t="s">
        <v>208</v>
      </c>
      <c r="D28" s="28" t="s">
        <v>23</v>
      </c>
      <c r="E28" s="12" t="s">
        <v>104</v>
      </c>
      <c r="F28" s="17">
        <v>1</v>
      </c>
      <c r="G28" s="17">
        <v>2</v>
      </c>
      <c r="H28" s="17">
        <v>0</v>
      </c>
      <c r="I28" s="17">
        <v>3</v>
      </c>
      <c r="J28" s="17">
        <v>0</v>
      </c>
      <c r="K28" s="17">
        <v>0</v>
      </c>
      <c r="L28" s="17">
        <v>0</v>
      </c>
      <c r="M28" s="17">
        <v>1</v>
      </c>
      <c r="N28" s="17">
        <v>2</v>
      </c>
      <c r="O28" s="17">
        <v>0</v>
      </c>
      <c r="P28" s="29">
        <f t="shared" si="0"/>
        <v>9</v>
      </c>
      <c r="Q28" s="30">
        <f t="shared" si="1"/>
        <v>9.6774193548387094E-2</v>
      </c>
      <c r="R28" s="109" t="s">
        <v>472</v>
      </c>
    </row>
    <row r="29" spans="1:18" ht="15" customHeight="1" x14ac:dyDescent="0.25">
      <c r="A29" s="16" t="s">
        <v>233</v>
      </c>
      <c r="B29" s="17" t="s">
        <v>234</v>
      </c>
      <c r="C29" s="27" t="s">
        <v>208</v>
      </c>
      <c r="D29" s="28" t="s">
        <v>23</v>
      </c>
      <c r="E29" s="12" t="s">
        <v>104</v>
      </c>
      <c r="F29" s="17">
        <v>4</v>
      </c>
      <c r="G29" s="17">
        <v>0</v>
      </c>
      <c r="H29" s="17">
        <v>0</v>
      </c>
      <c r="I29" s="17">
        <v>2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3</v>
      </c>
      <c r="P29" s="29">
        <f t="shared" si="0"/>
        <v>9</v>
      </c>
      <c r="Q29" s="30">
        <f t="shared" si="1"/>
        <v>9.6774193548387094E-2</v>
      </c>
      <c r="R29" s="109" t="s">
        <v>472</v>
      </c>
    </row>
    <row r="30" spans="1:18" ht="15" customHeight="1" x14ac:dyDescent="0.25">
      <c r="A30" s="16" t="s">
        <v>174</v>
      </c>
      <c r="B30" s="17" t="s">
        <v>175</v>
      </c>
      <c r="C30" s="27" t="s">
        <v>169</v>
      </c>
      <c r="D30" s="28" t="s">
        <v>23</v>
      </c>
      <c r="E30" s="12" t="s">
        <v>104</v>
      </c>
      <c r="F30" s="17">
        <v>1</v>
      </c>
      <c r="G30" s="17">
        <v>2</v>
      </c>
      <c r="H30" s="17">
        <v>0</v>
      </c>
      <c r="I30" s="17">
        <v>1</v>
      </c>
      <c r="J30" s="17">
        <v>2</v>
      </c>
      <c r="K30" s="17">
        <v>2</v>
      </c>
      <c r="L30" s="17">
        <v>0</v>
      </c>
      <c r="M30" s="17">
        <v>0</v>
      </c>
      <c r="N30" s="17">
        <v>0</v>
      </c>
      <c r="O30" s="17">
        <v>0</v>
      </c>
      <c r="P30" s="29">
        <f t="shared" si="0"/>
        <v>8</v>
      </c>
      <c r="Q30" s="30">
        <f t="shared" si="1"/>
        <v>8.6021505376344093E-2</v>
      </c>
      <c r="R30" s="109" t="s">
        <v>472</v>
      </c>
    </row>
    <row r="31" spans="1:18" ht="15" customHeight="1" x14ac:dyDescent="0.25">
      <c r="A31" s="28" t="s">
        <v>176</v>
      </c>
      <c r="B31" s="17" t="s">
        <v>177</v>
      </c>
      <c r="C31" s="27" t="s">
        <v>169</v>
      </c>
      <c r="D31" s="28" t="s">
        <v>23</v>
      </c>
      <c r="E31" s="12" t="s">
        <v>104</v>
      </c>
      <c r="F31" s="17">
        <v>2</v>
      </c>
      <c r="G31" s="17">
        <v>0</v>
      </c>
      <c r="H31" s="17">
        <v>0</v>
      </c>
      <c r="I31" s="17">
        <v>2</v>
      </c>
      <c r="J31" s="17">
        <v>1</v>
      </c>
      <c r="K31" s="17">
        <v>3</v>
      </c>
      <c r="L31" s="17">
        <v>0</v>
      </c>
      <c r="M31" s="17">
        <v>0</v>
      </c>
      <c r="N31" s="17">
        <v>0</v>
      </c>
      <c r="O31" s="17">
        <v>0</v>
      </c>
      <c r="P31" s="29">
        <f t="shared" si="0"/>
        <v>8</v>
      </c>
      <c r="Q31" s="30">
        <f t="shared" si="1"/>
        <v>8.6021505376344093E-2</v>
      </c>
      <c r="R31" s="109" t="s">
        <v>472</v>
      </c>
    </row>
    <row r="32" spans="1:18" ht="15" customHeight="1" x14ac:dyDescent="0.25">
      <c r="A32" s="16" t="s">
        <v>190</v>
      </c>
      <c r="B32" s="17" t="s">
        <v>191</v>
      </c>
      <c r="C32" s="27" t="s">
        <v>169</v>
      </c>
      <c r="D32" s="28" t="s">
        <v>23</v>
      </c>
      <c r="E32" s="12" t="s">
        <v>104</v>
      </c>
      <c r="F32" s="17">
        <v>1</v>
      </c>
      <c r="G32" s="17">
        <v>4</v>
      </c>
      <c r="H32" s="17">
        <v>0</v>
      </c>
      <c r="I32" s="17">
        <v>3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29">
        <f t="shared" si="0"/>
        <v>8</v>
      </c>
      <c r="Q32" s="30">
        <f t="shared" si="1"/>
        <v>8.6021505376344093E-2</v>
      </c>
      <c r="R32" s="109" t="s">
        <v>472</v>
      </c>
    </row>
    <row r="33" spans="1:18" ht="15" customHeight="1" x14ac:dyDescent="0.25">
      <c r="A33" s="16" t="s">
        <v>200</v>
      </c>
      <c r="B33" s="17" t="s">
        <v>201</v>
      </c>
      <c r="C33" s="27" t="s">
        <v>169</v>
      </c>
      <c r="D33" s="28" t="s">
        <v>23</v>
      </c>
      <c r="E33" s="12" t="s">
        <v>104</v>
      </c>
      <c r="F33" s="17">
        <v>1</v>
      </c>
      <c r="G33" s="17">
        <v>0</v>
      </c>
      <c r="H33" s="17">
        <v>0</v>
      </c>
      <c r="I33" s="17">
        <v>3</v>
      </c>
      <c r="J33" s="17">
        <v>1</v>
      </c>
      <c r="K33" s="17">
        <v>3</v>
      </c>
      <c r="L33" s="17">
        <v>0</v>
      </c>
      <c r="M33" s="17">
        <v>0</v>
      </c>
      <c r="N33" s="17">
        <v>0</v>
      </c>
      <c r="O33" s="17">
        <v>0</v>
      </c>
      <c r="P33" s="29">
        <f t="shared" si="0"/>
        <v>8</v>
      </c>
      <c r="Q33" s="30">
        <f t="shared" si="1"/>
        <v>8.6021505376344093E-2</v>
      </c>
      <c r="R33" s="109" t="s">
        <v>472</v>
      </c>
    </row>
    <row r="34" spans="1:18" ht="15" customHeight="1" x14ac:dyDescent="0.25">
      <c r="A34" s="16" t="s">
        <v>213</v>
      </c>
      <c r="B34" s="17" t="s">
        <v>214</v>
      </c>
      <c r="C34" s="27" t="s">
        <v>208</v>
      </c>
      <c r="D34" s="28" t="s">
        <v>23</v>
      </c>
      <c r="E34" s="12" t="s">
        <v>104</v>
      </c>
      <c r="F34" s="17">
        <v>0</v>
      </c>
      <c r="G34" s="17">
        <v>0</v>
      </c>
      <c r="H34" s="17">
        <v>0</v>
      </c>
      <c r="I34" s="17">
        <v>5</v>
      </c>
      <c r="J34" s="17">
        <v>0</v>
      </c>
      <c r="K34" s="17">
        <v>2</v>
      </c>
      <c r="L34" s="17">
        <v>0</v>
      </c>
      <c r="M34" s="17">
        <v>1</v>
      </c>
      <c r="N34" s="17">
        <v>0</v>
      </c>
      <c r="O34" s="17">
        <v>0</v>
      </c>
      <c r="P34" s="29">
        <f t="shared" si="0"/>
        <v>8</v>
      </c>
      <c r="Q34" s="30">
        <f t="shared" si="1"/>
        <v>8.6021505376344093E-2</v>
      </c>
      <c r="R34" s="109" t="s">
        <v>472</v>
      </c>
    </row>
    <row r="35" spans="1:18" ht="15" customHeight="1" x14ac:dyDescent="0.25">
      <c r="A35" s="28" t="s">
        <v>237</v>
      </c>
      <c r="B35" s="17" t="s">
        <v>238</v>
      </c>
      <c r="C35" s="27" t="s">
        <v>208</v>
      </c>
      <c r="D35" s="28" t="s">
        <v>23</v>
      </c>
      <c r="E35" s="12" t="s">
        <v>104</v>
      </c>
      <c r="F35" s="17">
        <v>1</v>
      </c>
      <c r="G35" s="17">
        <v>0</v>
      </c>
      <c r="H35" s="17">
        <v>0</v>
      </c>
      <c r="I35" s="17">
        <v>0</v>
      </c>
      <c r="J35" s="17">
        <v>2</v>
      </c>
      <c r="K35" s="17">
        <v>5</v>
      </c>
      <c r="L35" s="17">
        <v>0</v>
      </c>
      <c r="M35" s="17">
        <v>0</v>
      </c>
      <c r="N35" s="17">
        <v>0</v>
      </c>
      <c r="O35" s="17">
        <v>0</v>
      </c>
      <c r="P35" s="29">
        <f t="shared" si="0"/>
        <v>8</v>
      </c>
      <c r="Q35" s="30">
        <f t="shared" si="1"/>
        <v>8.6021505376344093E-2</v>
      </c>
      <c r="R35" s="109" t="s">
        <v>472</v>
      </c>
    </row>
    <row r="36" spans="1:18" ht="15" customHeight="1" x14ac:dyDescent="0.25">
      <c r="A36" s="9" t="s">
        <v>246</v>
      </c>
      <c r="B36" s="17" t="s">
        <v>247</v>
      </c>
      <c r="C36" s="8" t="s">
        <v>245</v>
      </c>
      <c r="D36" s="28" t="s">
        <v>23</v>
      </c>
      <c r="E36" s="12" t="s">
        <v>104</v>
      </c>
      <c r="F36" s="7">
        <v>0</v>
      </c>
      <c r="G36" s="7">
        <v>2</v>
      </c>
      <c r="H36" s="7">
        <v>0</v>
      </c>
      <c r="I36" s="7">
        <v>2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3</v>
      </c>
      <c r="P36" s="29">
        <f t="shared" ref="P36:P56" si="2">SUM(F36:O36)</f>
        <v>8</v>
      </c>
      <c r="Q36" s="30">
        <f t="shared" ref="Q36:Q56" si="3">P36/93</f>
        <v>8.6021505376344093E-2</v>
      </c>
      <c r="R36" s="109" t="s">
        <v>472</v>
      </c>
    </row>
    <row r="37" spans="1:18" ht="15" customHeight="1" x14ac:dyDescent="0.25">
      <c r="A37" s="9" t="s">
        <v>248</v>
      </c>
      <c r="B37" s="17" t="s">
        <v>249</v>
      </c>
      <c r="C37" s="33" t="s">
        <v>245</v>
      </c>
      <c r="D37" s="28" t="s">
        <v>23</v>
      </c>
      <c r="E37" s="12" t="s">
        <v>104</v>
      </c>
      <c r="F37" s="7">
        <v>3</v>
      </c>
      <c r="G37" s="7">
        <v>0</v>
      </c>
      <c r="H37" s="7">
        <v>0</v>
      </c>
      <c r="I37" s="7">
        <v>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3</v>
      </c>
      <c r="P37" s="29">
        <f t="shared" si="2"/>
        <v>8</v>
      </c>
      <c r="Q37" s="30">
        <f t="shared" si="3"/>
        <v>8.6021505376344093E-2</v>
      </c>
      <c r="R37" s="109" t="s">
        <v>472</v>
      </c>
    </row>
    <row r="38" spans="1:18" ht="15" customHeight="1" x14ac:dyDescent="0.25">
      <c r="A38" s="6" t="s">
        <v>250</v>
      </c>
      <c r="B38" s="17" t="s">
        <v>251</v>
      </c>
      <c r="C38" s="33" t="s">
        <v>245</v>
      </c>
      <c r="D38" s="28" t="s">
        <v>23</v>
      </c>
      <c r="E38" s="12" t="s">
        <v>104</v>
      </c>
      <c r="F38" s="7">
        <v>4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3</v>
      </c>
      <c r="P38" s="29">
        <f t="shared" si="2"/>
        <v>8</v>
      </c>
      <c r="Q38" s="30">
        <f t="shared" si="3"/>
        <v>8.6021505376344093E-2</v>
      </c>
      <c r="R38" s="109" t="s">
        <v>472</v>
      </c>
    </row>
    <row r="39" spans="1:18" ht="15" customHeight="1" x14ac:dyDescent="0.25">
      <c r="A39" s="6" t="s">
        <v>254</v>
      </c>
      <c r="B39" s="17" t="s">
        <v>255</v>
      </c>
      <c r="C39" s="33" t="s">
        <v>245</v>
      </c>
      <c r="D39" s="28" t="s">
        <v>23</v>
      </c>
      <c r="E39" s="12" t="s">
        <v>104</v>
      </c>
      <c r="F39" s="7">
        <v>1</v>
      </c>
      <c r="G39" s="7">
        <v>0</v>
      </c>
      <c r="H39" s="7">
        <v>0</v>
      </c>
      <c r="I39" s="7">
        <v>2</v>
      </c>
      <c r="J39" s="7">
        <v>0</v>
      </c>
      <c r="K39" s="7">
        <v>0</v>
      </c>
      <c r="L39" s="7">
        <v>0</v>
      </c>
      <c r="M39" s="7">
        <v>2</v>
      </c>
      <c r="N39" s="7">
        <v>0</v>
      </c>
      <c r="O39" s="7">
        <v>3</v>
      </c>
      <c r="P39" s="29">
        <f t="shared" si="2"/>
        <v>8</v>
      </c>
      <c r="Q39" s="30">
        <f t="shared" si="3"/>
        <v>8.6021505376344093E-2</v>
      </c>
      <c r="R39" s="109" t="s">
        <v>472</v>
      </c>
    </row>
    <row r="40" spans="1:18" ht="15" customHeight="1" x14ac:dyDescent="0.25">
      <c r="A40" s="9" t="s">
        <v>260</v>
      </c>
      <c r="B40" s="17" t="s">
        <v>261</v>
      </c>
      <c r="C40" s="33" t="s">
        <v>245</v>
      </c>
      <c r="D40" s="28" t="s">
        <v>23</v>
      </c>
      <c r="E40" s="12" t="s">
        <v>104</v>
      </c>
      <c r="F40" s="11">
        <v>1</v>
      </c>
      <c r="G40" s="11">
        <v>0</v>
      </c>
      <c r="H40" s="11">
        <v>0</v>
      </c>
      <c r="I40" s="11">
        <v>1</v>
      </c>
      <c r="J40" s="11">
        <v>1</v>
      </c>
      <c r="K40" s="11">
        <v>2</v>
      </c>
      <c r="L40" s="11">
        <v>0</v>
      </c>
      <c r="M40" s="11">
        <v>0</v>
      </c>
      <c r="N40" s="11">
        <v>0</v>
      </c>
      <c r="O40" s="11">
        <v>3</v>
      </c>
      <c r="P40" s="29">
        <f t="shared" si="2"/>
        <v>8</v>
      </c>
      <c r="Q40" s="30">
        <f t="shared" si="3"/>
        <v>8.6021505376344093E-2</v>
      </c>
      <c r="R40" s="109" t="s">
        <v>472</v>
      </c>
    </row>
    <row r="41" spans="1:18" ht="15" customHeight="1" x14ac:dyDescent="0.25">
      <c r="A41" s="16" t="s">
        <v>209</v>
      </c>
      <c r="B41" s="17" t="s">
        <v>210</v>
      </c>
      <c r="C41" s="27" t="s">
        <v>208</v>
      </c>
      <c r="D41" s="28" t="s">
        <v>23</v>
      </c>
      <c r="E41" s="12" t="s">
        <v>104</v>
      </c>
      <c r="F41" s="17">
        <v>1</v>
      </c>
      <c r="G41" s="17">
        <v>0</v>
      </c>
      <c r="H41" s="17">
        <v>0</v>
      </c>
      <c r="I41" s="17">
        <v>2</v>
      </c>
      <c r="J41" s="17">
        <v>2</v>
      </c>
      <c r="K41" s="17">
        <v>2</v>
      </c>
      <c r="L41" s="17">
        <v>0</v>
      </c>
      <c r="M41" s="17">
        <v>0</v>
      </c>
      <c r="N41" s="17">
        <v>0</v>
      </c>
      <c r="O41" s="17">
        <v>0</v>
      </c>
      <c r="P41" s="29">
        <f t="shared" si="2"/>
        <v>7</v>
      </c>
      <c r="Q41" s="30">
        <f t="shared" si="3"/>
        <v>7.5268817204301078E-2</v>
      </c>
      <c r="R41" s="109" t="s">
        <v>472</v>
      </c>
    </row>
    <row r="42" spans="1:18" ht="15" customHeight="1" x14ac:dyDescent="0.25">
      <c r="A42" s="18" t="s">
        <v>219</v>
      </c>
      <c r="B42" s="17" t="s">
        <v>220</v>
      </c>
      <c r="C42" s="27" t="s">
        <v>208</v>
      </c>
      <c r="D42" s="28" t="s">
        <v>23</v>
      </c>
      <c r="E42" s="12" t="s">
        <v>104</v>
      </c>
      <c r="F42" s="17">
        <v>2</v>
      </c>
      <c r="G42" s="17">
        <v>0</v>
      </c>
      <c r="H42" s="17">
        <v>0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3</v>
      </c>
      <c r="P42" s="29">
        <f t="shared" si="2"/>
        <v>7</v>
      </c>
      <c r="Q42" s="30">
        <f t="shared" si="3"/>
        <v>7.5268817204301078E-2</v>
      </c>
      <c r="R42" s="109" t="s">
        <v>472</v>
      </c>
    </row>
    <row r="43" spans="1:18" ht="15" customHeight="1" x14ac:dyDescent="0.25">
      <c r="A43" s="28" t="s">
        <v>221</v>
      </c>
      <c r="B43" s="17" t="s">
        <v>222</v>
      </c>
      <c r="C43" s="27" t="s">
        <v>208</v>
      </c>
      <c r="D43" s="28" t="s">
        <v>23</v>
      </c>
      <c r="E43" s="12" t="s">
        <v>104</v>
      </c>
      <c r="F43" s="17">
        <v>0</v>
      </c>
      <c r="G43" s="17">
        <v>4</v>
      </c>
      <c r="H43" s="17">
        <v>0</v>
      </c>
      <c r="I43" s="17">
        <v>3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9">
        <f t="shared" si="2"/>
        <v>7</v>
      </c>
      <c r="Q43" s="30">
        <f t="shared" si="3"/>
        <v>7.5268817204301078E-2</v>
      </c>
      <c r="R43" s="109" t="s">
        <v>472</v>
      </c>
    </row>
    <row r="44" spans="1:18" ht="15" customHeight="1" x14ac:dyDescent="0.25">
      <c r="A44" s="6" t="s">
        <v>256</v>
      </c>
      <c r="B44" s="17" t="s">
        <v>257</v>
      </c>
      <c r="C44" s="33" t="s">
        <v>245</v>
      </c>
      <c r="D44" s="28" t="s">
        <v>23</v>
      </c>
      <c r="E44" s="12" t="s">
        <v>104</v>
      </c>
      <c r="F44" s="7">
        <v>2</v>
      </c>
      <c r="G44" s="7">
        <v>0</v>
      </c>
      <c r="H44" s="7">
        <v>0</v>
      </c>
      <c r="I44" s="7">
        <v>2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3</v>
      </c>
      <c r="P44" s="29">
        <f t="shared" si="2"/>
        <v>7</v>
      </c>
      <c r="Q44" s="30">
        <f t="shared" si="3"/>
        <v>7.5268817204301078E-2</v>
      </c>
      <c r="R44" s="109" t="s">
        <v>472</v>
      </c>
    </row>
    <row r="45" spans="1:18" ht="15" customHeight="1" x14ac:dyDescent="0.25">
      <c r="A45" s="6" t="s">
        <v>264</v>
      </c>
      <c r="B45" s="17" t="s">
        <v>265</v>
      </c>
      <c r="C45" s="33" t="s">
        <v>245</v>
      </c>
      <c r="D45" s="28" t="s">
        <v>23</v>
      </c>
      <c r="E45" s="12" t="s">
        <v>104</v>
      </c>
      <c r="F45" s="7">
        <v>1</v>
      </c>
      <c r="G45" s="7">
        <v>0</v>
      </c>
      <c r="H45" s="7">
        <v>0</v>
      </c>
      <c r="I45" s="7">
        <v>1</v>
      </c>
      <c r="J45" s="7">
        <v>2</v>
      </c>
      <c r="K45" s="7">
        <v>0</v>
      </c>
      <c r="L45" s="7">
        <v>0</v>
      </c>
      <c r="M45" s="7">
        <v>0</v>
      </c>
      <c r="N45" s="7">
        <v>0</v>
      </c>
      <c r="O45" s="7">
        <v>3</v>
      </c>
      <c r="P45" s="29">
        <f t="shared" si="2"/>
        <v>7</v>
      </c>
      <c r="Q45" s="30">
        <f t="shared" si="3"/>
        <v>7.5268817204301078E-2</v>
      </c>
      <c r="R45" s="109" t="s">
        <v>472</v>
      </c>
    </row>
    <row r="46" spans="1:18" ht="15" customHeight="1" x14ac:dyDescent="0.25">
      <c r="A46" s="28" t="s">
        <v>180</v>
      </c>
      <c r="B46" s="17" t="s">
        <v>181</v>
      </c>
      <c r="C46" s="27" t="s">
        <v>169</v>
      </c>
      <c r="D46" s="28" t="s">
        <v>23</v>
      </c>
      <c r="E46" s="12" t="s">
        <v>104</v>
      </c>
      <c r="F46" s="17">
        <v>1</v>
      </c>
      <c r="G46" s="17">
        <v>0</v>
      </c>
      <c r="H46" s="17">
        <v>0</v>
      </c>
      <c r="I46" s="17">
        <v>2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3</v>
      </c>
      <c r="P46" s="29">
        <f t="shared" si="2"/>
        <v>6</v>
      </c>
      <c r="Q46" s="30">
        <f t="shared" si="3"/>
        <v>6.4516129032258063E-2</v>
      </c>
      <c r="R46" s="109" t="s">
        <v>472</v>
      </c>
    </row>
    <row r="47" spans="1:18" ht="15" customHeight="1" x14ac:dyDescent="0.25">
      <c r="A47" s="16" t="s">
        <v>184</v>
      </c>
      <c r="B47" s="17" t="s">
        <v>185</v>
      </c>
      <c r="C47" s="27" t="s">
        <v>169</v>
      </c>
      <c r="D47" s="28" t="s">
        <v>23</v>
      </c>
      <c r="E47" s="12" t="s">
        <v>104</v>
      </c>
      <c r="F47" s="17">
        <v>0</v>
      </c>
      <c r="G47" s="17">
        <v>0</v>
      </c>
      <c r="H47" s="17">
        <v>0</v>
      </c>
      <c r="I47" s="17">
        <v>1</v>
      </c>
      <c r="J47" s="17">
        <v>0</v>
      </c>
      <c r="K47" s="17">
        <v>0</v>
      </c>
      <c r="L47" s="17">
        <v>0</v>
      </c>
      <c r="M47" s="17">
        <v>0</v>
      </c>
      <c r="N47" s="17">
        <v>2</v>
      </c>
      <c r="O47" s="17">
        <v>3</v>
      </c>
      <c r="P47" s="29">
        <f t="shared" si="2"/>
        <v>6</v>
      </c>
      <c r="Q47" s="30">
        <f t="shared" si="3"/>
        <v>6.4516129032258063E-2</v>
      </c>
      <c r="R47" s="109" t="s">
        <v>472</v>
      </c>
    </row>
    <row r="48" spans="1:18" ht="15" customHeight="1" x14ac:dyDescent="0.25">
      <c r="A48" s="16" t="s">
        <v>196</v>
      </c>
      <c r="B48" s="17" t="s">
        <v>197</v>
      </c>
      <c r="C48" s="27" t="s">
        <v>169</v>
      </c>
      <c r="D48" s="28" t="s">
        <v>23</v>
      </c>
      <c r="E48" s="12" t="s">
        <v>104</v>
      </c>
      <c r="F48" s="17">
        <v>0</v>
      </c>
      <c r="G48" s="17">
        <v>0</v>
      </c>
      <c r="H48" s="17">
        <v>0</v>
      </c>
      <c r="I48" s="17">
        <v>1</v>
      </c>
      <c r="J48" s="17">
        <v>0</v>
      </c>
      <c r="K48" s="17">
        <v>5</v>
      </c>
      <c r="L48" s="17">
        <v>0</v>
      </c>
      <c r="M48" s="17">
        <v>0</v>
      </c>
      <c r="N48" s="17">
        <v>0</v>
      </c>
      <c r="O48" s="17">
        <v>0</v>
      </c>
      <c r="P48" s="29">
        <f t="shared" si="2"/>
        <v>6</v>
      </c>
      <c r="Q48" s="30">
        <f t="shared" si="3"/>
        <v>6.4516129032258063E-2</v>
      </c>
      <c r="R48" s="109" t="s">
        <v>472</v>
      </c>
    </row>
    <row r="49" spans="1:18" ht="15" customHeight="1" x14ac:dyDescent="0.25">
      <c r="A49" s="28" t="s">
        <v>235</v>
      </c>
      <c r="B49" s="17" t="s">
        <v>236</v>
      </c>
      <c r="C49" s="27" t="s">
        <v>208</v>
      </c>
      <c r="D49" s="28" t="s">
        <v>23</v>
      </c>
      <c r="E49" s="12" t="s">
        <v>104</v>
      </c>
      <c r="F49" s="17">
        <v>0</v>
      </c>
      <c r="G49" s="17">
        <v>2</v>
      </c>
      <c r="H49" s="17">
        <v>0</v>
      </c>
      <c r="I49" s="17">
        <v>2</v>
      </c>
      <c r="J49" s="17">
        <v>1</v>
      </c>
      <c r="K49" s="17">
        <v>1</v>
      </c>
      <c r="L49" s="17">
        <v>0</v>
      </c>
      <c r="M49" s="17">
        <v>0</v>
      </c>
      <c r="N49" s="17">
        <v>0</v>
      </c>
      <c r="O49" s="17">
        <v>0</v>
      </c>
      <c r="P49" s="29">
        <f t="shared" si="2"/>
        <v>6</v>
      </c>
      <c r="Q49" s="30">
        <f t="shared" si="3"/>
        <v>6.4516129032258063E-2</v>
      </c>
      <c r="R49" s="109" t="s">
        <v>472</v>
      </c>
    </row>
    <row r="50" spans="1:18" ht="15" customHeight="1" x14ac:dyDescent="0.25">
      <c r="A50" s="9" t="s">
        <v>258</v>
      </c>
      <c r="B50" s="17" t="s">
        <v>259</v>
      </c>
      <c r="C50" s="33" t="s">
        <v>245</v>
      </c>
      <c r="D50" s="28" t="s">
        <v>23</v>
      </c>
      <c r="E50" s="12" t="s">
        <v>104</v>
      </c>
      <c r="F50" s="7">
        <v>3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3</v>
      </c>
      <c r="P50" s="29">
        <f t="shared" si="2"/>
        <v>6</v>
      </c>
      <c r="Q50" s="30">
        <f t="shared" si="3"/>
        <v>6.4516129032258063E-2</v>
      </c>
      <c r="R50" s="109" t="s">
        <v>472</v>
      </c>
    </row>
    <row r="51" spans="1:18" ht="15" customHeight="1" x14ac:dyDescent="0.25">
      <c r="A51" s="6" t="s">
        <v>266</v>
      </c>
      <c r="B51" s="17" t="s">
        <v>267</v>
      </c>
      <c r="C51" s="33" t="s">
        <v>245</v>
      </c>
      <c r="D51" s="28" t="s">
        <v>23</v>
      </c>
      <c r="E51" s="12" t="s">
        <v>104</v>
      </c>
      <c r="F51" s="7">
        <v>1</v>
      </c>
      <c r="G51" s="7">
        <v>0</v>
      </c>
      <c r="H51" s="7">
        <v>0</v>
      </c>
      <c r="I51" s="7">
        <v>0</v>
      </c>
      <c r="J51" s="7">
        <v>1</v>
      </c>
      <c r="K51" s="7">
        <v>0</v>
      </c>
      <c r="L51" s="7">
        <v>0</v>
      </c>
      <c r="M51" s="7">
        <v>2</v>
      </c>
      <c r="N51" s="7">
        <v>0</v>
      </c>
      <c r="O51" s="7">
        <v>2</v>
      </c>
      <c r="P51" s="29">
        <f t="shared" si="2"/>
        <v>6</v>
      </c>
      <c r="Q51" s="30">
        <f t="shared" si="3"/>
        <v>6.4516129032258063E-2</v>
      </c>
      <c r="R51" s="109" t="s">
        <v>472</v>
      </c>
    </row>
    <row r="52" spans="1:18" ht="15" customHeight="1" x14ac:dyDescent="0.25">
      <c r="A52" s="28" t="s">
        <v>178</v>
      </c>
      <c r="B52" s="17" t="s">
        <v>179</v>
      </c>
      <c r="C52" s="27" t="s">
        <v>169</v>
      </c>
      <c r="D52" s="28" t="s">
        <v>23</v>
      </c>
      <c r="E52" s="12" t="s">
        <v>104</v>
      </c>
      <c r="F52" s="17">
        <v>0</v>
      </c>
      <c r="G52" s="17">
        <v>0</v>
      </c>
      <c r="H52" s="17">
        <v>0</v>
      </c>
      <c r="I52" s="17">
        <v>3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29">
        <f t="shared" si="2"/>
        <v>4</v>
      </c>
      <c r="Q52" s="30">
        <f t="shared" si="3"/>
        <v>4.3010752688172046E-2</v>
      </c>
      <c r="R52" s="109" t="s">
        <v>472</v>
      </c>
    </row>
    <row r="53" spans="1:18" ht="15" customHeight="1" x14ac:dyDescent="0.25">
      <c r="A53" s="16" t="s">
        <v>204</v>
      </c>
      <c r="B53" s="17" t="s">
        <v>205</v>
      </c>
      <c r="C53" s="27" t="s">
        <v>169</v>
      </c>
      <c r="D53" s="28" t="s">
        <v>23</v>
      </c>
      <c r="E53" s="12" t="s">
        <v>104</v>
      </c>
      <c r="F53" s="17">
        <v>0</v>
      </c>
      <c r="G53" s="17">
        <v>4</v>
      </c>
      <c r="H53" s="17">
        <v>0</v>
      </c>
      <c r="I53" s="17">
        <v>0</v>
      </c>
      <c r="J53" s="17">
        <v>0</v>
      </c>
      <c r="K53" s="17"/>
      <c r="L53" s="17">
        <v>0</v>
      </c>
      <c r="M53" s="17">
        <v>0</v>
      </c>
      <c r="N53" s="17">
        <v>0</v>
      </c>
      <c r="O53" s="17">
        <v>0</v>
      </c>
      <c r="P53" s="29">
        <f t="shared" si="2"/>
        <v>4</v>
      </c>
      <c r="Q53" s="30">
        <f t="shared" si="3"/>
        <v>4.3010752688172046E-2</v>
      </c>
      <c r="R53" s="109" t="s">
        <v>472</v>
      </c>
    </row>
    <row r="54" spans="1:18" ht="15" customHeight="1" x14ac:dyDescent="0.25">
      <c r="A54" s="28" t="s">
        <v>215</v>
      </c>
      <c r="B54" s="17" t="s">
        <v>216</v>
      </c>
      <c r="C54" s="27" t="s">
        <v>208</v>
      </c>
      <c r="D54" s="28" t="s">
        <v>23</v>
      </c>
      <c r="E54" s="12" t="s">
        <v>104</v>
      </c>
      <c r="F54" s="17">
        <v>1</v>
      </c>
      <c r="G54" s="17">
        <v>0</v>
      </c>
      <c r="H54" s="17">
        <v>0</v>
      </c>
      <c r="I54" s="17">
        <v>3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29">
        <f t="shared" si="2"/>
        <v>4</v>
      </c>
      <c r="Q54" s="30">
        <f t="shared" si="3"/>
        <v>4.3010752688172046E-2</v>
      </c>
      <c r="R54" s="109" t="s">
        <v>472</v>
      </c>
    </row>
    <row r="55" spans="1:18" ht="15" customHeight="1" x14ac:dyDescent="0.25">
      <c r="A55" s="28" t="s">
        <v>217</v>
      </c>
      <c r="B55" s="17" t="s">
        <v>218</v>
      </c>
      <c r="C55" s="27" t="s">
        <v>208</v>
      </c>
      <c r="D55" s="28" t="s">
        <v>23</v>
      </c>
      <c r="E55" s="12" t="s">
        <v>104</v>
      </c>
      <c r="F55" s="17">
        <v>1</v>
      </c>
      <c r="G55" s="17">
        <v>0</v>
      </c>
      <c r="H55" s="17">
        <v>0</v>
      </c>
      <c r="I55" s="17">
        <v>3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29">
        <f t="shared" si="2"/>
        <v>4</v>
      </c>
      <c r="Q55" s="30">
        <f t="shared" si="3"/>
        <v>4.3010752688172046E-2</v>
      </c>
      <c r="R55" s="109" t="s">
        <v>472</v>
      </c>
    </row>
    <row r="56" spans="1:18" ht="15" customHeight="1" x14ac:dyDescent="0.25">
      <c r="A56" s="34" t="s">
        <v>268</v>
      </c>
      <c r="B56" s="35" t="s">
        <v>269</v>
      </c>
      <c r="C56" s="36" t="s">
        <v>245</v>
      </c>
      <c r="D56" s="37" t="s">
        <v>23</v>
      </c>
      <c r="E56" s="38" t="s">
        <v>104</v>
      </c>
      <c r="F56" s="39">
        <v>1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3</v>
      </c>
      <c r="P56" s="40">
        <f t="shared" si="2"/>
        <v>4</v>
      </c>
      <c r="Q56" s="30">
        <f t="shared" si="3"/>
        <v>4.3010752688172046E-2</v>
      </c>
      <c r="R56" s="109" t="s">
        <v>472</v>
      </c>
    </row>
    <row r="57" spans="1:18" ht="15" customHeight="1" x14ac:dyDescent="0.25">
      <c r="A57" s="41"/>
      <c r="B57" s="42"/>
      <c r="C57" s="43"/>
      <c r="D57" s="43"/>
      <c r="E57" s="4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6"/>
      <c r="Q57" s="47"/>
      <c r="R57" s="48"/>
    </row>
    <row r="58" spans="1:18" ht="15" customHeight="1" x14ac:dyDescent="0.25">
      <c r="A58" s="49"/>
      <c r="B58" s="42"/>
      <c r="C58" s="50"/>
      <c r="D58" s="43"/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47"/>
      <c r="R58" s="48"/>
    </row>
    <row r="59" spans="1:18" ht="15" customHeight="1" x14ac:dyDescent="0.25">
      <c r="A59" s="41"/>
      <c r="B59" s="42"/>
      <c r="C59" s="50"/>
      <c r="D59" s="43"/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  <c r="Q59" s="47"/>
      <c r="R59" s="48"/>
    </row>
    <row r="60" spans="1:18" ht="15" customHeight="1" x14ac:dyDescent="0.25">
      <c r="A60" s="41"/>
      <c r="B60" s="42"/>
      <c r="C60" s="43"/>
      <c r="D60" s="43"/>
      <c r="E60" s="4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47"/>
      <c r="R60" s="48"/>
    </row>
    <row r="61" spans="1:18" ht="15" customHeight="1" x14ac:dyDescent="0.25">
      <c r="A61" s="41"/>
      <c r="B61" s="42"/>
      <c r="C61" s="43"/>
      <c r="D61" s="43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6"/>
      <c r="Q61" s="47"/>
      <c r="R61" s="48"/>
    </row>
    <row r="62" spans="1:18" ht="15" customHeight="1" x14ac:dyDescent="0.25">
      <c r="A62" s="41"/>
      <c r="B62" s="42"/>
      <c r="C62" s="50"/>
      <c r="D62" s="43"/>
      <c r="E62" s="44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47"/>
      <c r="R62" s="48"/>
    </row>
    <row r="63" spans="1:18" ht="15" customHeight="1" x14ac:dyDescent="0.25">
      <c r="A63" s="41"/>
      <c r="B63" s="42"/>
      <c r="C63" s="50"/>
      <c r="D63" s="43"/>
      <c r="E63" s="4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6"/>
      <c r="Q63" s="47"/>
      <c r="R63" s="48"/>
    </row>
    <row r="64" spans="1:18" ht="15" customHeight="1" x14ac:dyDescent="0.25">
      <c r="A64" s="41"/>
      <c r="B64" s="42"/>
      <c r="C64" s="50"/>
      <c r="D64" s="43"/>
      <c r="E64" s="44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6"/>
      <c r="Q64" s="47"/>
      <c r="R64" s="48"/>
    </row>
    <row r="65" spans="1:18" ht="15" customHeight="1" x14ac:dyDescent="0.25">
      <c r="A65" s="41"/>
      <c r="B65" s="42"/>
      <c r="C65" s="43"/>
      <c r="D65" s="43"/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6"/>
      <c r="Q65" s="47"/>
      <c r="R65" s="48"/>
    </row>
    <row r="66" spans="1:18" ht="15" customHeight="1" x14ac:dyDescent="0.25">
      <c r="A66" s="41"/>
      <c r="B66" s="45"/>
      <c r="C66" s="50"/>
      <c r="D66" s="43"/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47"/>
      <c r="R66" s="48"/>
    </row>
    <row r="67" spans="1:18" ht="15" customHeight="1" x14ac:dyDescent="0.25">
      <c r="A67" s="41"/>
      <c r="B67" s="45"/>
      <c r="C67" s="50"/>
      <c r="D67" s="43"/>
      <c r="E67" s="44"/>
      <c r="F67" s="45"/>
      <c r="G67" s="45"/>
      <c r="H67" s="45"/>
      <c r="I67" s="51"/>
      <c r="J67" s="45"/>
      <c r="K67" s="45"/>
      <c r="L67" s="45"/>
      <c r="M67" s="45"/>
      <c r="N67" s="45"/>
      <c r="O67" s="45"/>
      <c r="P67" s="46"/>
      <c r="Q67" s="47"/>
      <c r="R67" s="48"/>
    </row>
    <row r="68" spans="1:18" ht="15" customHeight="1" x14ac:dyDescent="0.25">
      <c r="A68" s="41"/>
      <c r="B68" s="45"/>
      <c r="C68" s="43"/>
      <c r="D68" s="43"/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6"/>
      <c r="Q68" s="47"/>
      <c r="R68" s="48"/>
    </row>
    <row r="69" spans="1:18" ht="15" customHeight="1" x14ac:dyDescent="0.25">
      <c r="A69" s="41"/>
      <c r="B69" s="45"/>
      <c r="C69" s="43"/>
      <c r="D69" s="43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  <c r="Q69" s="47"/>
      <c r="R69" s="48"/>
    </row>
    <row r="70" spans="1:18" ht="15" customHeight="1" x14ac:dyDescent="0.25">
      <c r="A70" s="41"/>
      <c r="B70" s="45"/>
      <c r="C70" s="43"/>
      <c r="D70" s="43"/>
      <c r="E70" s="44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6"/>
      <c r="Q70" s="47"/>
      <c r="R70" s="48"/>
    </row>
    <row r="71" spans="1:18" ht="15" customHeight="1" x14ac:dyDescent="0.25">
      <c r="A71" s="41"/>
      <c r="B71" s="45"/>
      <c r="C71" s="50"/>
      <c r="D71" s="43"/>
      <c r="E71" s="43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  <c r="Q71" s="47"/>
      <c r="R71" s="48"/>
    </row>
    <row r="72" spans="1:18" ht="15.75" x14ac:dyDescent="0.25">
      <c r="A72" s="41"/>
      <c r="B72" s="45"/>
      <c r="C72" s="50"/>
      <c r="D72" s="43"/>
      <c r="E72" s="43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6"/>
      <c r="Q72" s="47"/>
      <c r="R72" s="48"/>
    </row>
    <row r="73" spans="1:18" ht="15.75" x14ac:dyDescent="0.25">
      <c r="A73" s="41"/>
      <c r="B73" s="45"/>
      <c r="C73" s="50"/>
      <c r="D73" s="43"/>
      <c r="E73" s="43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6"/>
      <c r="Q73" s="47"/>
      <c r="R73" s="48"/>
    </row>
    <row r="74" spans="1:18" ht="15.75" x14ac:dyDescent="0.25">
      <c r="A74" s="41"/>
      <c r="B74" s="45"/>
      <c r="C74" s="43"/>
      <c r="D74" s="43"/>
      <c r="E74" s="43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47"/>
      <c r="R74" s="48"/>
    </row>
    <row r="75" spans="1:18" ht="15.75" x14ac:dyDescent="0.25">
      <c r="A75" s="52"/>
      <c r="B75" s="53"/>
      <c r="C75" s="54"/>
      <c r="D75" s="55"/>
      <c r="E75" s="55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7"/>
      <c r="Q75" s="58"/>
      <c r="R75" s="59"/>
    </row>
  </sheetData>
  <sortState ref="A4:Q56">
    <sortCondition descending="1" ref="Q4:Q56"/>
  </sortState>
  <mergeCells count="2">
    <mergeCell ref="A1:R1"/>
    <mergeCell ref="A3:R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zoomScale="70" zoomScaleNormal="70" workbookViewId="0">
      <selection activeCell="S9" sqref="S9"/>
    </sheetView>
  </sheetViews>
  <sheetFormatPr defaultRowHeight="12.75" x14ac:dyDescent="0.2"/>
  <cols>
    <col min="1" max="1" width="45.28515625" customWidth="1"/>
    <col min="2" max="2" width="10.42578125" style="1" customWidth="1"/>
    <col min="3" max="3" width="8" customWidth="1"/>
    <col min="4" max="4" width="41.28515625" customWidth="1"/>
    <col min="5" max="5" width="30.140625" customWidth="1"/>
    <col min="6" max="15" width="10.42578125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18" s="4" customFormat="1" ht="19.899999999999999" customHeight="1" x14ac:dyDescent="0.2">
      <c r="A3" s="124" t="s">
        <v>276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" customHeight="1" x14ac:dyDescent="0.25">
      <c r="A4" s="10" t="s">
        <v>359</v>
      </c>
      <c r="B4" s="8" t="s">
        <v>360</v>
      </c>
      <c r="C4" s="13" t="s">
        <v>316</v>
      </c>
      <c r="D4" s="60" t="s">
        <v>23</v>
      </c>
      <c r="E4" s="10" t="s">
        <v>24</v>
      </c>
      <c r="F4" s="8">
        <v>7</v>
      </c>
      <c r="G4" s="8">
        <v>7</v>
      </c>
      <c r="H4" s="8">
        <v>8</v>
      </c>
      <c r="I4" s="8">
        <v>10</v>
      </c>
      <c r="J4" s="8">
        <v>2</v>
      </c>
      <c r="K4" s="8">
        <v>6</v>
      </c>
      <c r="L4" s="8">
        <v>10</v>
      </c>
      <c r="M4" s="8">
        <v>11</v>
      </c>
      <c r="N4" s="8">
        <v>0</v>
      </c>
      <c r="O4" s="8">
        <v>0</v>
      </c>
      <c r="P4" s="61">
        <f t="shared" ref="P4:P35" si="0">SUM(F4:O4)</f>
        <v>61</v>
      </c>
      <c r="Q4" s="62">
        <f t="shared" ref="Q4:Q35" si="1">P4/96</f>
        <v>0.63541666666666663</v>
      </c>
      <c r="R4" s="83" t="s">
        <v>471</v>
      </c>
    </row>
    <row r="5" spans="1:18" ht="15" customHeight="1" x14ac:dyDescent="0.25">
      <c r="A5" s="12" t="s">
        <v>284</v>
      </c>
      <c r="B5" s="13" t="s">
        <v>285</v>
      </c>
      <c r="C5" s="13" t="s">
        <v>279</v>
      </c>
      <c r="D5" s="60" t="s">
        <v>23</v>
      </c>
      <c r="E5" s="10" t="s">
        <v>24</v>
      </c>
      <c r="F5" s="8">
        <v>7</v>
      </c>
      <c r="G5" s="8">
        <v>10</v>
      </c>
      <c r="H5" s="8">
        <v>8</v>
      </c>
      <c r="I5" s="8">
        <v>10</v>
      </c>
      <c r="J5" s="8">
        <v>2</v>
      </c>
      <c r="K5" s="8">
        <v>0</v>
      </c>
      <c r="L5" s="8">
        <v>0</v>
      </c>
      <c r="M5" s="8">
        <v>10</v>
      </c>
      <c r="N5" s="8">
        <v>11</v>
      </c>
      <c r="O5" s="8">
        <v>0</v>
      </c>
      <c r="P5" s="61">
        <f t="shared" si="0"/>
        <v>58</v>
      </c>
      <c r="Q5" s="62">
        <f t="shared" si="1"/>
        <v>0.60416666666666663</v>
      </c>
      <c r="R5" s="83" t="s">
        <v>483</v>
      </c>
    </row>
    <row r="6" spans="1:18" ht="15" customHeight="1" x14ac:dyDescent="0.25">
      <c r="A6" s="12" t="s">
        <v>294</v>
      </c>
      <c r="B6" s="13" t="s">
        <v>295</v>
      </c>
      <c r="C6" s="13" t="s">
        <v>279</v>
      </c>
      <c r="D6" s="60" t="s">
        <v>23</v>
      </c>
      <c r="E6" s="10" t="s">
        <v>24</v>
      </c>
      <c r="F6" s="8">
        <v>7</v>
      </c>
      <c r="G6" s="8">
        <v>10</v>
      </c>
      <c r="H6" s="8">
        <v>8</v>
      </c>
      <c r="I6" s="8">
        <v>10</v>
      </c>
      <c r="J6" s="8">
        <v>2</v>
      </c>
      <c r="K6" s="8">
        <v>0</v>
      </c>
      <c r="L6" s="8">
        <v>0</v>
      </c>
      <c r="M6" s="8">
        <v>10</v>
      </c>
      <c r="N6" s="8">
        <v>11</v>
      </c>
      <c r="O6" s="8">
        <v>0</v>
      </c>
      <c r="P6" s="61">
        <f t="shared" si="0"/>
        <v>58</v>
      </c>
      <c r="Q6" s="62">
        <f t="shared" si="1"/>
        <v>0.60416666666666663</v>
      </c>
      <c r="R6" s="83" t="s">
        <v>483</v>
      </c>
    </row>
    <row r="7" spans="1:18" ht="15" customHeight="1" x14ac:dyDescent="0.25">
      <c r="A7" s="10" t="s">
        <v>333</v>
      </c>
      <c r="B7" s="8" t="s">
        <v>334</v>
      </c>
      <c r="C7" s="13" t="s">
        <v>316</v>
      </c>
      <c r="D7" s="60" t="s">
        <v>23</v>
      </c>
      <c r="E7" s="10" t="s">
        <v>24</v>
      </c>
      <c r="F7" s="8">
        <v>7</v>
      </c>
      <c r="G7" s="8">
        <v>10</v>
      </c>
      <c r="H7" s="8">
        <v>10</v>
      </c>
      <c r="I7" s="8">
        <v>10</v>
      </c>
      <c r="J7" s="8">
        <v>2</v>
      </c>
      <c r="K7" s="8">
        <v>0</v>
      </c>
      <c r="L7" s="8">
        <v>0</v>
      </c>
      <c r="M7" s="8">
        <v>10</v>
      </c>
      <c r="N7" s="8">
        <v>9</v>
      </c>
      <c r="O7" s="8">
        <v>0</v>
      </c>
      <c r="P7" s="61">
        <f t="shared" si="0"/>
        <v>58</v>
      </c>
      <c r="Q7" s="62">
        <f t="shared" si="1"/>
        <v>0.60416666666666663</v>
      </c>
      <c r="R7" s="83" t="s">
        <v>483</v>
      </c>
    </row>
    <row r="8" spans="1:18" ht="15" customHeight="1" x14ac:dyDescent="0.25">
      <c r="A8" s="10" t="s">
        <v>339</v>
      </c>
      <c r="B8" s="8" t="s">
        <v>340</v>
      </c>
      <c r="C8" s="13" t="s">
        <v>316</v>
      </c>
      <c r="D8" s="60" t="s">
        <v>23</v>
      </c>
      <c r="E8" s="10" t="s">
        <v>24</v>
      </c>
      <c r="F8" s="8">
        <v>7</v>
      </c>
      <c r="G8" s="8">
        <v>5</v>
      </c>
      <c r="H8" s="8">
        <v>8</v>
      </c>
      <c r="I8" s="8">
        <v>10</v>
      </c>
      <c r="J8" s="8">
        <v>2</v>
      </c>
      <c r="K8" s="8">
        <v>6</v>
      </c>
      <c r="L8" s="8">
        <v>0</v>
      </c>
      <c r="M8" s="8">
        <v>10</v>
      </c>
      <c r="N8" s="8">
        <v>9</v>
      </c>
      <c r="O8" s="8">
        <v>0</v>
      </c>
      <c r="P8" s="61">
        <f t="shared" si="0"/>
        <v>57</v>
      </c>
      <c r="Q8" s="62">
        <f t="shared" si="1"/>
        <v>0.59375</v>
      </c>
      <c r="R8" s="83" t="s">
        <v>483</v>
      </c>
    </row>
    <row r="9" spans="1:18" ht="15" customHeight="1" x14ac:dyDescent="0.25">
      <c r="A9" s="12" t="s">
        <v>292</v>
      </c>
      <c r="B9" s="13" t="s">
        <v>293</v>
      </c>
      <c r="C9" s="13" t="s">
        <v>279</v>
      </c>
      <c r="D9" s="60" t="s">
        <v>23</v>
      </c>
      <c r="E9" s="10" t="s">
        <v>24</v>
      </c>
      <c r="F9" s="8">
        <v>9</v>
      </c>
      <c r="G9" s="8">
        <v>6</v>
      </c>
      <c r="H9" s="8">
        <v>10</v>
      </c>
      <c r="I9" s="8">
        <v>0</v>
      </c>
      <c r="J9" s="8">
        <v>2</v>
      </c>
      <c r="K9" s="8">
        <v>6</v>
      </c>
      <c r="L9" s="8">
        <v>0</v>
      </c>
      <c r="M9" s="8">
        <v>10</v>
      </c>
      <c r="N9" s="8">
        <v>3</v>
      </c>
      <c r="O9" s="8">
        <v>6</v>
      </c>
      <c r="P9" s="61">
        <f t="shared" si="0"/>
        <v>52</v>
      </c>
      <c r="Q9" s="62">
        <f t="shared" si="1"/>
        <v>0.54166666666666663</v>
      </c>
      <c r="R9" s="83" t="s">
        <v>483</v>
      </c>
    </row>
    <row r="10" spans="1:18" ht="15" customHeight="1" x14ac:dyDescent="0.25">
      <c r="A10" s="10" t="s">
        <v>308</v>
      </c>
      <c r="B10" s="8" t="s">
        <v>309</v>
      </c>
      <c r="C10" s="13" t="s">
        <v>279</v>
      </c>
      <c r="D10" s="60" t="s">
        <v>23</v>
      </c>
      <c r="E10" s="10" t="s">
        <v>24</v>
      </c>
      <c r="F10" s="8">
        <v>9</v>
      </c>
      <c r="G10" s="8">
        <v>6</v>
      </c>
      <c r="H10" s="8">
        <v>10</v>
      </c>
      <c r="I10" s="8">
        <v>0</v>
      </c>
      <c r="J10" s="8">
        <v>2</v>
      </c>
      <c r="K10" s="8">
        <v>6</v>
      </c>
      <c r="L10" s="8">
        <v>0</v>
      </c>
      <c r="M10" s="8">
        <v>10</v>
      </c>
      <c r="N10" s="8">
        <v>5</v>
      </c>
      <c r="O10" s="8">
        <v>3</v>
      </c>
      <c r="P10" s="61">
        <f t="shared" si="0"/>
        <v>51</v>
      </c>
      <c r="Q10" s="62">
        <f t="shared" si="1"/>
        <v>0.53125</v>
      </c>
      <c r="R10" s="83" t="s">
        <v>483</v>
      </c>
    </row>
    <row r="11" spans="1:18" ht="15" customHeight="1" x14ac:dyDescent="0.25">
      <c r="A11" s="10" t="s">
        <v>282</v>
      </c>
      <c r="B11" s="8" t="s">
        <v>283</v>
      </c>
      <c r="C11" s="13" t="s">
        <v>279</v>
      </c>
      <c r="D11" s="60" t="s">
        <v>23</v>
      </c>
      <c r="E11" s="10" t="s">
        <v>24</v>
      </c>
      <c r="F11" s="8">
        <v>6</v>
      </c>
      <c r="G11" s="8">
        <v>3</v>
      </c>
      <c r="H11" s="8">
        <v>10</v>
      </c>
      <c r="I11" s="8">
        <v>5</v>
      </c>
      <c r="J11" s="8">
        <v>2</v>
      </c>
      <c r="K11" s="8">
        <v>0</v>
      </c>
      <c r="L11" s="8">
        <v>0</v>
      </c>
      <c r="M11" s="8">
        <v>10</v>
      </c>
      <c r="N11" s="8">
        <v>12</v>
      </c>
      <c r="O11" s="8">
        <v>0</v>
      </c>
      <c r="P11" s="61">
        <f t="shared" si="0"/>
        <v>48</v>
      </c>
      <c r="Q11" s="62">
        <f t="shared" si="1"/>
        <v>0.5</v>
      </c>
      <c r="R11" s="83" t="s">
        <v>483</v>
      </c>
    </row>
    <row r="12" spans="1:18" ht="15" customHeight="1" x14ac:dyDescent="0.25">
      <c r="A12" s="10" t="s">
        <v>325</v>
      </c>
      <c r="B12" s="8" t="s">
        <v>326</v>
      </c>
      <c r="C12" s="13" t="s">
        <v>316</v>
      </c>
      <c r="D12" s="60" t="s">
        <v>23</v>
      </c>
      <c r="E12" s="10" t="s">
        <v>24</v>
      </c>
      <c r="F12" s="8">
        <v>7</v>
      </c>
      <c r="G12" s="8">
        <v>4</v>
      </c>
      <c r="H12" s="8">
        <v>10</v>
      </c>
      <c r="I12" s="8">
        <v>10</v>
      </c>
      <c r="J12" s="8">
        <v>2</v>
      </c>
      <c r="K12" s="8">
        <v>0</v>
      </c>
      <c r="L12" s="8">
        <v>0</v>
      </c>
      <c r="M12" s="8">
        <v>10</v>
      </c>
      <c r="N12" s="8">
        <v>0</v>
      </c>
      <c r="O12" s="8">
        <v>3</v>
      </c>
      <c r="P12" s="61">
        <f t="shared" si="0"/>
        <v>46</v>
      </c>
      <c r="Q12" s="62">
        <f t="shared" si="1"/>
        <v>0.47916666666666669</v>
      </c>
      <c r="R12" s="83" t="s">
        <v>498</v>
      </c>
    </row>
    <row r="13" spans="1:18" ht="15" customHeight="1" x14ac:dyDescent="0.25">
      <c r="A13" s="10" t="s">
        <v>310</v>
      </c>
      <c r="B13" s="8" t="s">
        <v>311</v>
      </c>
      <c r="C13" s="13" t="s">
        <v>279</v>
      </c>
      <c r="D13" s="60" t="s">
        <v>23</v>
      </c>
      <c r="E13" s="10" t="s">
        <v>24</v>
      </c>
      <c r="F13" s="8">
        <v>5</v>
      </c>
      <c r="G13" s="8">
        <v>0</v>
      </c>
      <c r="H13" s="8">
        <v>8</v>
      </c>
      <c r="I13" s="8">
        <v>3</v>
      </c>
      <c r="J13" s="8">
        <v>2</v>
      </c>
      <c r="K13" s="8">
        <v>0</v>
      </c>
      <c r="L13" s="8">
        <v>0</v>
      </c>
      <c r="M13" s="8">
        <v>6</v>
      </c>
      <c r="N13" s="8">
        <v>9</v>
      </c>
      <c r="O13" s="8">
        <v>11</v>
      </c>
      <c r="P13" s="61">
        <f t="shared" si="0"/>
        <v>44</v>
      </c>
      <c r="Q13" s="62">
        <f t="shared" si="1"/>
        <v>0.45833333333333331</v>
      </c>
      <c r="R13" s="83" t="s">
        <v>498</v>
      </c>
    </row>
    <row r="14" spans="1:18" ht="15" customHeight="1" x14ac:dyDescent="0.25">
      <c r="A14" s="10" t="s">
        <v>323</v>
      </c>
      <c r="B14" s="8" t="s">
        <v>324</v>
      </c>
      <c r="C14" s="13" t="s">
        <v>316</v>
      </c>
      <c r="D14" s="60" t="s">
        <v>23</v>
      </c>
      <c r="E14" s="10" t="s">
        <v>24</v>
      </c>
      <c r="F14" s="8">
        <v>6</v>
      </c>
      <c r="G14" s="8">
        <v>3</v>
      </c>
      <c r="H14" s="8">
        <v>4</v>
      </c>
      <c r="I14" s="8">
        <v>8</v>
      </c>
      <c r="J14" s="8">
        <v>3</v>
      </c>
      <c r="K14" s="8">
        <v>0</v>
      </c>
      <c r="L14" s="8">
        <v>0</v>
      </c>
      <c r="M14" s="8">
        <v>4</v>
      </c>
      <c r="N14" s="8">
        <v>3</v>
      </c>
      <c r="O14" s="8">
        <v>5</v>
      </c>
      <c r="P14" s="61">
        <f t="shared" si="0"/>
        <v>36</v>
      </c>
      <c r="Q14" s="62">
        <f t="shared" si="1"/>
        <v>0.375</v>
      </c>
      <c r="R14" s="83" t="s">
        <v>498</v>
      </c>
    </row>
    <row r="15" spans="1:18" ht="15" customHeight="1" x14ac:dyDescent="0.25">
      <c r="A15" s="12" t="s">
        <v>300</v>
      </c>
      <c r="B15" s="13" t="s">
        <v>301</v>
      </c>
      <c r="C15" s="13" t="s">
        <v>279</v>
      </c>
      <c r="D15" s="60" t="s">
        <v>23</v>
      </c>
      <c r="E15" s="10" t="s">
        <v>24</v>
      </c>
      <c r="F15" s="8">
        <v>9</v>
      </c>
      <c r="G15" s="8">
        <v>10</v>
      </c>
      <c r="H15" s="8">
        <v>10</v>
      </c>
      <c r="I15" s="8">
        <v>4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61">
        <f t="shared" si="0"/>
        <v>34</v>
      </c>
      <c r="Q15" s="62">
        <f t="shared" si="1"/>
        <v>0.35416666666666669</v>
      </c>
      <c r="R15" s="83" t="s">
        <v>498</v>
      </c>
    </row>
    <row r="16" spans="1:18" ht="15" customHeight="1" x14ac:dyDescent="0.25">
      <c r="A16" s="10" t="s">
        <v>314</v>
      </c>
      <c r="B16" s="8" t="s">
        <v>315</v>
      </c>
      <c r="C16" s="13" t="s">
        <v>316</v>
      </c>
      <c r="D16" s="60" t="s">
        <v>23</v>
      </c>
      <c r="E16" s="10" t="s">
        <v>24</v>
      </c>
      <c r="F16" s="8">
        <v>6</v>
      </c>
      <c r="G16" s="8">
        <v>5</v>
      </c>
      <c r="H16" s="8">
        <v>4</v>
      </c>
      <c r="I16" s="8">
        <v>7</v>
      </c>
      <c r="J16" s="8">
        <v>3</v>
      </c>
      <c r="K16" s="8">
        <v>0</v>
      </c>
      <c r="L16" s="8">
        <v>0</v>
      </c>
      <c r="M16" s="8">
        <v>2</v>
      </c>
      <c r="N16" s="8">
        <v>2</v>
      </c>
      <c r="O16" s="8">
        <v>5</v>
      </c>
      <c r="P16" s="61">
        <f t="shared" si="0"/>
        <v>34</v>
      </c>
      <c r="Q16" s="62">
        <f t="shared" si="1"/>
        <v>0.35416666666666669</v>
      </c>
      <c r="R16" s="83" t="s">
        <v>498</v>
      </c>
    </row>
    <row r="17" spans="1:18" ht="15" customHeight="1" x14ac:dyDescent="0.25">
      <c r="A17" s="10" t="s">
        <v>347</v>
      </c>
      <c r="B17" s="8" t="s">
        <v>348</v>
      </c>
      <c r="C17" s="13" t="s">
        <v>316</v>
      </c>
      <c r="D17" s="60" t="s">
        <v>23</v>
      </c>
      <c r="E17" s="10" t="s">
        <v>24</v>
      </c>
      <c r="F17" s="8">
        <v>9</v>
      </c>
      <c r="G17" s="8">
        <v>7</v>
      </c>
      <c r="H17" s="8">
        <v>6</v>
      </c>
      <c r="I17" s="8">
        <v>4</v>
      </c>
      <c r="J17" s="8">
        <v>4</v>
      </c>
      <c r="K17" s="8">
        <v>0</v>
      </c>
      <c r="L17" s="8">
        <v>0</v>
      </c>
      <c r="M17" s="8">
        <v>0</v>
      </c>
      <c r="N17" s="8">
        <v>0</v>
      </c>
      <c r="O17" s="8">
        <v>3</v>
      </c>
      <c r="P17" s="61">
        <f t="shared" si="0"/>
        <v>33</v>
      </c>
      <c r="Q17" s="62">
        <f t="shared" si="1"/>
        <v>0.34375</v>
      </c>
      <c r="R17" s="83" t="s">
        <v>498</v>
      </c>
    </row>
    <row r="18" spans="1:18" ht="15" customHeight="1" x14ac:dyDescent="0.25">
      <c r="A18" s="10" t="s">
        <v>349</v>
      </c>
      <c r="B18" s="8" t="s">
        <v>350</v>
      </c>
      <c r="C18" s="13" t="s">
        <v>316</v>
      </c>
      <c r="D18" s="60" t="s">
        <v>23</v>
      </c>
      <c r="E18" s="10" t="s">
        <v>24</v>
      </c>
      <c r="F18" s="8">
        <v>7</v>
      </c>
      <c r="G18" s="8">
        <v>5</v>
      </c>
      <c r="H18" s="8">
        <v>6</v>
      </c>
      <c r="I18" s="8">
        <v>8</v>
      </c>
      <c r="J18" s="8">
        <v>0</v>
      </c>
      <c r="K18" s="8">
        <v>0</v>
      </c>
      <c r="L18" s="8">
        <v>2</v>
      </c>
      <c r="M18" s="8">
        <v>5</v>
      </c>
      <c r="N18" s="8">
        <v>0</v>
      </c>
      <c r="O18" s="8">
        <v>0</v>
      </c>
      <c r="P18" s="61">
        <f t="shared" si="0"/>
        <v>33</v>
      </c>
      <c r="Q18" s="62">
        <f t="shared" si="1"/>
        <v>0.34375</v>
      </c>
      <c r="R18" s="83" t="s">
        <v>498</v>
      </c>
    </row>
    <row r="19" spans="1:18" ht="15" customHeight="1" x14ac:dyDescent="0.25">
      <c r="A19" s="10" t="s">
        <v>367</v>
      </c>
      <c r="B19" s="8" t="s">
        <v>368</v>
      </c>
      <c r="C19" s="13" t="s">
        <v>362</v>
      </c>
      <c r="D19" s="60" t="s">
        <v>23</v>
      </c>
      <c r="E19" s="10" t="s">
        <v>24</v>
      </c>
      <c r="F19" s="8">
        <v>9</v>
      </c>
      <c r="G19" s="8">
        <v>10</v>
      </c>
      <c r="H19" s="8">
        <v>10</v>
      </c>
      <c r="I19" s="8">
        <v>4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61">
        <f t="shared" si="0"/>
        <v>33</v>
      </c>
      <c r="Q19" s="62">
        <f t="shared" si="1"/>
        <v>0.34375</v>
      </c>
      <c r="R19" s="83" t="s">
        <v>498</v>
      </c>
    </row>
    <row r="20" spans="1:18" ht="15" customHeight="1" x14ac:dyDescent="0.25">
      <c r="A20" s="10" t="s">
        <v>377</v>
      </c>
      <c r="B20" s="8" t="s">
        <v>378</v>
      </c>
      <c r="C20" s="13" t="s">
        <v>362</v>
      </c>
      <c r="D20" s="60" t="s">
        <v>23</v>
      </c>
      <c r="E20" s="10" t="s">
        <v>24</v>
      </c>
      <c r="F20" s="8">
        <v>7</v>
      </c>
      <c r="G20" s="8">
        <v>6</v>
      </c>
      <c r="H20" s="8">
        <v>10</v>
      </c>
      <c r="I20" s="8">
        <v>7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61">
        <f t="shared" si="0"/>
        <v>33</v>
      </c>
      <c r="Q20" s="62">
        <f t="shared" si="1"/>
        <v>0.34375</v>
      </c>
      <c r="R20" s="83" t="s">
        <v>498</v>
      </c>
    </row>
    <row r="21" spans="1:18" ht="15" customHeight="1" x14ac:dyDescent="0.25">
      <c r="A21" s="10" t="s">
        <v>280</v>
      </c>
      <c r="B21" s="8" t="s">
        <v>281</v>
      </c>
      <c r="C21" s="13" t="s">
        <v>279</v>
      </c>
      <c r="D21" s="60" t="s">
        <v>23</v>
      </c>
      <c r="E21" s="10" t="s">
        <v>24</v>
      </c>
      <c r="F21" s="8">
        <v>6</v>
      </c>
      <c r="G21" s="8">
        <v>2</v>
      </c>
      <c r="H21" s="8">
        <v>2</v>
      </c>
      <c r="I21" s="8">
        <v>3</v>
      </c>
      <c r="J21" s="8">
        <v>1</v>
      </c>
      <c r="K21" s="8">
        <v>0</v>
      </c>
      <c r="L21" s="8">
        <v>4</v>
      </c>
      <c r="M21" s="8">
        <v>6</v>
      </c>
      <c r="N21" s="8">
        <v>3</v>
      </c>
      <c r="O21" s="8">
        <v>3</v>
      </c>
      <c r="P21" s="61">
        <f t="shared" si="0"/>
        <v>30</v>
      </c>
      <c r="Q21" s="62">
        <f t="shared" si="1"/>
        <v>0.3125</v>
      </c>
      <c r="R21" s="83" t="s">
        <v>498</v>
      </c>
    </row>
    <row r="22" spans="1:18" ht="15" customHeight="1" x14ac:dyDescent="0.25">
      <c r="A22" s="12" t="s">
        <v>302</v>
      </c>
      <c r="B22" s="13" t="s">
        <v>303</v>
      </c>
      <c r="C22" s="13" t="s">
        <v>279</v>
      </c>
      <c r="D22" s="60" t="s">
        <v>23</v>
      </c>
      <c r="E22" s="10" t="s">
        <v>24</v>
      </c>
      <c r="F22" s="8">
        <v>0</v>
      </c>
      <c r="G22" s="8">
        <v>10</v>
      </c>
      <c r="H22" s="8">
        <v>10</v>
      </c>
      <c r="I22" s="8">
        <v>9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61">
        <f t="shared" si="0"/>
        <v>29</v>
      </c>
      <c r="Q22" s="62">
        <f t="shared" si="1"/>
        <v>0.30208333333333331</v>
      </c>
      <c r="R22" s="83" t="s">
        <v>498</v>
      </c>
    </row>
    <row r="23" spans="1:18" ht="15" customHeight="1" x14ac:dyDescent="0.25">
      <c r="A23" s="10" t="s">
        <v>312</v>
      </c>
      <c r="B23" s="8" t="s">
        <v>313</v>
      </c>
      <c r="C23" s="13" t="s">
        <v>279</v>
      </c>
      <c r="D23" s="60" t="s">
        <v>23</v>
      </c>
      <c r="E23" s="10" t="s">
        <v>24</v>
      </c>
      <c r="F23" s="8">
        <v>9</v>
      </c>
      <c r="G23" s="8">
        <v>8</v>
      </c>
      <c r="H23" s="8">
        <v>10</v>
      </c>
      <c r="I23" s="8">
        <v>0</v>
      </c>
      <c r="J23" s="8">
        <v>2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61">
        <f t="shared" si="0"/>
        <v>29</v>
      </c>
      <c r="Q23" s="62">
        <f t="shared" si="1"/>
        <v>0.30208333333333331</v>
      </c>
      <c r="R23" s="83" t="s">
        <v>498</v>
      </c>
    </row>
    <row r="24" spans="1:18" ht="15" customHeight="1" x14ac:dyDescent="0.25">
      <c r="A24" s="10" t="s">
        <v>363</v>
      </c>
      <c r="B24" s="8" t="s">
        <v>364</v>
      </c>
      <c r="C24" s="13" t="s">
        <v>362</v>
      </c>
      <c r="D24" s="60" t="s">
        <v>23</v>
      </c>
      <c r="E24" s="10" t="s">
        <v>24</v>
      </c>
      <c r="F24" s="8">
        <v>7</v>
      </c>
      <c r="G24" s="8">
        <v>10</v>
      </c>
      <c r="H24" s="8">
        <v>4</v>
      </c>
      <c r="I24" s="8">
        <v>8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61">
        <f t="shared" si="0"/>
        <v>29</v>
      </c>
      <c r="Q24" s="62">
        <f t="shared" si="1"/>
        <v>0.30208333333333331</v>
      </c>
      <c r="R24" s="83" t="s">
        <v>498</v>
      </c>
    </row>
    <row r="25" spans="1:18" ht="15.75" x14ac:dyDescent="0.25">
      <c r="A25" s="10" t="s">
        <v>391</v>
      </c>
      <c r="B25" s="8" t="s">
        <v>392</v>
      </c>
      <c r="C25" s="13" t="s">
        <v>362</v>
      </c>
      <c r="D25" s="60" t="s">
        <v>23</v>
      </c>
      <c r="E25" s="10" t="s">
        <v>24</v>
      </c>
      <c r="F25" s="8">
        <v>8</v>
      </c>
      <c r="G25" s="8">
        <v>10</v>
      </c>
      <c r="H25" s="8">
        <v>8</v>
      </c>
      <c r="I25" s="8">
        <v>3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1">
        <f t="shared" si="0"/>
        <v>29</v>
      </c>
      <c r="Q25" s="62">
        <f t="shared" si="1"/>
        <v>0.30208333333333331</v>
      </c>
      <c r="R25" s="83" t="s">
        <v>498</v>
      </c>
    </row>
    <row r="26" spans="1:18" ht="15.75" x14ac:dyDescent="0.25">
      <c r="A26" s="12" t="s">
        <v>298</v>
      </c>
      <c r="B26" s="13" t="s">
        <v>299</v>
      </c>
      <c r="C26" s="13" t="s">
        <v>279</v>
      </c>
      <c r="D26" s="60" t="s">
        <v>23</v>
      </c>
      <c r="E26" s="10" t="s">
        <v>24</v>
      </c>
      <c r="F26" s="8">
        <v>8</v>
      </c>
      <c r="G26" s="8">
        <v>10</v>
      </c>
      <c r="H26" s="8">
        <v>10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61">
        <f t="shared" si="0"/>
        <v>28</v>
      </c>
      <c r="Q26" s="62">
        <f t="shared" si="1"/>
        <v>0.29166666666666669</v>
      </c>
      <c r="R26" s="83" t="s">
        <v>498</v>
      </c>
    </row>
    <row r="27" spans="1:18" ht="15.75" x14ac:dyDescent="0.25">
      <c r="A27" s="10" t="s">
        <v>277</v>
      </c>
      <c r="B27" s="8" t="s">
        <v>278</v>
      </c>
      <c r="C27" s="13" t="s">
        <v>279</v>
      </c>
      <c r="D27" s="60" t="s">
        <v>23</v>
      </c>
      <c r="E27" s="10" t="s">
        <v>24</v>
      </c>
      <c r="F27" s="8">
        <v>0</v>
      </c>
      <c r="G27" s="8">
        <v>7</v>
      </c>
      <c r="H27" s="8">
        <v>10</v>
      </c>
      <c r="I27" s="8">
        <v>9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61">
        <f t="shared" si="0"/>
        <v>26</v>
      </c>
      <c r="Q27" s="62">
        <f t="shared" si="1"/>
        <v>0.27083333333333331</v>
      </c>
      <c r="R27" s="83" t="s">
        <v>498</v>
      </c>
    </row>
    <row r="28" spans="1:18" ht="15.75" x14ac:dyDescent="0.25">
      <c r="A28" s="10" t="s">
        <v>343</v>
      </c>
      <c r="B28" s="8" t="s">
        <v>344</v>
      </c>
      <c r="C28" s="13" t="s">
        <v>316</v>
      </c>
      <c r="D28" s="60" t="s">
        <v>23</v>
      </c>
      <c r="E28" s="10" t="s">
        <v>24</v>
      </c>
      <c r="F28" s="8">
        <v>5</v>
      </c>
      <c r="G28" s="8">
        <v>10</v>
      </c>
      <c r="H28" s="8">
        <v>6</v>
      </c>
      <c r="I28" s="8">
        <v>0</v>
      </c>
      <c r="J28" s="8">
        <v>0</v>
      </c>
      <c r="K28" s="8">
        <v>2</v>
      </c>
      <c r="L28" s="8">
        <v>0</v>
      </c>
      <c r="M28" s="8">
        <v>0</v>
      </c>
      <c r="N28" s="8">
        <v>0</v>
      </c>
      <c r="O28" s="8">
        <v>3</v>
      </c>
      <c r="P28" s="61">
        <f t="shared" si="0"/>
        <v>26</v>
      </c>
      <c r="Q28" s="62">
        <f t="shared" si="1"/>
        <v>0.27083333333333331</v>
      </c>
      <c r="R28" s="83" t="s">
        <v>498</v>
      </c>
    </row>
    <row r="29" spans="1:18" ht="15.75" x14ac:dyDescent="0.25">
      <c r="A29" s="10" t="s">
        <v>375</v>
      </c>
      <c r="B29" s="8" t="s">
        <v>376</v>
      </c>
      <c r="C29" s="13" t="s">
        <v>362</v>
      </c>
      <c r="D29" s="60" t="s">
        <v>23</v>
      </c>
      <c r="E29" s="10" t="s">
        <v>24</v>
      </c>
      <c r="F29" s="8">
        <v>7</v>
      </c>
      <c r="G29" s="8">
        <v>10</v>
      </c>
      <c r="H29" s="8">
        <v>8</v>
      </c>
      <c r="I29" s="8">
        <v>1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61">
        <f t="shared" si="0"/>
        <v>26</v>
      </c>
      <c r="Q29" s="62">
        <f t="shared" si="1"/>
        <v>0.27083333333333331</v>
      </c>
      <c r="R29" s="83" t="s">
        <v>498</v>
      </c>
    </row>
    <row r="30" spans="1:18" ht="15.75" x14ac:dyDescent="0.25">
      <c r="A30" s="12" t="s">
        <v>286</v>
      </c>
      <c r="B30" s="13" t="s">
        <v>287</v>
      </c>
      <c r="C30" s="13" t="s">
        <v>279</v>
      </c>
      <c r="D30" s="60" t="s">
        <v>23</v>
      </c>
      <c r="E30" s="10" t="s">
        <v>24</v>
      </c>
      <c r="F30" s="8">
        <v>4</v>
      </c>
      <c r="G30" s="8">
        <v>10</v>
      </c>
      <c r="H30" s="8">
        <v>8</v>
      </c>
      <c r="I30" s="8">
        <v>3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61">
        <f t="shared" si="0"/>
        <v>25</v>
      </c>
      <c r="Q30" s="62">
        <f t="shared" si="1"/>
        <v>0.26041666666666669</v>
      </c>
      <c r="R30" s="83" t="s">
        <v>498</v>
      </c>
    </row>
    <row r="31" spans="1:18" ht="15.75" x14ac:dyDescent="0.25">
      <c r="A31" s="10" t="s">
        <v>373</v>
      </c>
      <c r="B31" s="8" t="s">
        <v>374</v>
      </c>
      <c r="C31" s="13" t="s">
        <v>362</v>
      </c>
      <c r="D31" s="60" t="s">
        <v>23</v>
      </c>
      <c r="E31" s="10" t="s">
        <v>24</v>
      </c>
      <c r="F31" s="8">
        <v>7</v>
      </c>
      <c r="G31" s="8">
        <v>10</v>
      </c>
      <c r="H31" s="8">
        <v>8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61">
        <f t="shared" si="0"/>
        <v>25</v>
      </c>
      <c r="Q31" s="62">
        <f t="shared" si="1"/>
        <v>0.26041666666666669</v>
      </c>
      <c r="R31" s="83" t="s">
        <v>498</v>
      </c>
    </row>
    <row r="32" spans="1:18" ht="15.75" x14ac:dyDescent="0.25">
      <c r="A32" s="10" t="s">
        <v>383</v>
      </c>
      <c r="B32" s="8" t="s">
        <v>384</v>
      </c>
      <c r="C32" s="13" t="s">
        <v>362</v>
      </c>
      <c r="D32" s="60" t="s">
        <v>23</v>
      </c>
      <c r="E32" s="10" t="s">
        <v>24</v>
      </c>
      <c r="F32" s="8">
        <v>7</v>
      </c>
      <c r="G32" s="8">
        <v>10</v>
      </c>
      <c r="H32" s="8">
        <v>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61">
        <f t="shared" si="0"/>
        <v>25</v>
      </c>
      <c r="Q32" s="62">
        <f t="shared" si="1"/>
        <v>0.26041666666666669</v>
      </c>
      <c r="R32" s="83" t="s">
        <v>498</v>
      </c>
    </row>
    <row r="33" spans="1:18" ht="15.75" x14ac:dyDescent="0.25">
      <c r="A33" s="12" t="s">
        <v>304</v>
      </c>
      <c r="B33" s="13" t="s">
        <v>305</v>
      </c>
      <c r="C33" s="13" t="s">
        <v>279</v>
      </c>
      <c r="D33" s="60" t="s">
        <v>23</v>
      </c>
      <c r="E33" s="10" t="s">
        <v>24</v>
      </c>
      <c r="F33" s="8">
        <v>5</v>
      </c>
      <c r="G33" s="8">
        <v>6</v>
      </c>
      <c r="H33" s="8">
        <v>10</v>
      </c>
      <c r="I33" s="8">
        <v>3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61">
        <f t="shared" si="0"/>
        <v>24</v>
      </c>
      <c r="Q33" s="62">
        <f t="shared" si="1"/>
        <v>0.25</v>
      </c>
      <c r="R33" s="83" t="s">
        <v>498</v>
      </c>
    </row>
    <row r="34" spans="1:18" ht="15.75" x14ac:dyDescent="0.25">
      <c r="A34" s="12" t="s">
        <v>306</v>
      </c>
      <c r="B34" s="13" t="s">
        <v>307</v>
      </c>
      <c r="C34" s="13" t="s">
        <v>279</v>
      </c>
      <c r="D34" s="60" t="s">
        <v>23</v>
      </c>
      <c r="E34" s="10" t="s">
        <v>24</v>
      </c>
      <c r="F34" s="8">
        <v>6</v>
      </c>
      <c r="G34" s="8">
        <v>8</v>
      </c>
      <c r="H34" s="8">
        <v>10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61">
        <f t="shared" si="0"/>
        <v>24</v>
      </c>
      <c r="Q34" s="62">
        <f t="shared" si="1"/>
        <v>0.25</v>
      </c>
      <c r="R34" s="83" t="s">
        <v>498</v>
      </c>
    </row>
    <row r="35" spans="1:18" ht="15.75" x14ac:dyDescent="0.25">
      <c r="A35" s="10" t="s">
        <v>355</v>
      </c>
      <c r="B35" s="8" t="s">
        <v>356</v>
      </c>
      <c r="C35" s="13" t="s">
        <v>316</v>
      </c>
      <c r="D35" s="60" t="s">
        <v>23</v>
      </c>
      <c r="E35" s="10" t="s">
        <v>24</v>
      </c>
      <c r="F35" s="8">
        <v>4</v>
      </c>
      <c r="G35" s="8">
        <v>10</v>
      </c>
      <c r="H35" s="8">
        <v>6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3</v>
      </c>
      <c r="P35" s="61">
        <f t="shared" si="0"/>
        <v>24</v>
      </c>
      <c r="Q35" s="62">
        <f t="shared" si="1"/>
        <v>0.25</v>
      </c>
      <c r="R35" s="83" t="s">
        <v>498</v>
      </c>
    </row>
    <row r="36" spans="1:18" ht="15.75" x14ac:dyDescent="0.25">
      <c r="A36" s="10" t="s">
        <v>365</v>
      </c>
      <c r="B36" s="8" t="s">
        <v>366</v>
      </c>
      <c r="C36" s="13" t="s">
        <v>362</v>
      </c>
      <c r="D36" s="60" t="s">
        <v>23</v>
      </c>
      <c r="E36" s="10" t="s">
        <v>24</v>
      </c>
      <c r="F36" s="8">
        <v>7</v>
      </c>
      <c r="G36" s="8">
        <v>10</v>
      </c>
      <c r="H36" s="8">
        <v>0</v>
      </c>
      <c r="I36" s="8">
        <v>6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61">
        <f t="shared" ref="P36:P62" si="2">SUM(F36:O36)</f>
        <v>23</v>
      </c>
      <c r="Q36" s="62">
        <f t="shared" ref="Q36:Q62" si="3">P36/96</f>
        <v>0.23958333333333334</v>
      </c>
      <c r="R36" s="83" t="s">
        <v>498</v>
      </c>
    </row>
    <row r="37" spans="1:18" ht="15.75" x14ac:dyDescent="0.25">
      <c r="A37" s="10" t="s">
        <v>321</v>
      </c>
      <c r="B37" s="8" t="s">
        <v>322</v>
      </c>
      <c r="C37" s="13" t="s">
        <v>316</v>
      </c>
      <c r="D37" s="60" t="s">
        <v>23</v>
      </c>
      <c r="E37" s="10" t="s">
        <v>24</v>
      </c>
      <c r="F37" s="8">
        <v>10</v>
      </c>
      <c r="G37" s="8">
        <v>3</v>
      </c>
      <c r="H37" s="8">
        <v>4</v>
      </c>
      <c r="I37" s="8">
        <v>1</v>
      </c>
      <c r="J37" s="8">
        <v>0</v>
      </c>
      <c r="K37" s="8">
        <v>4</v>
      </c>
      <c r="L37" s="8">
        <v>0</v>
      </c>
      <c r="M37" s="8">
        <v>0</v>
      </c>
      <c r="N37" s="8">
        <v>0</v>
      </c>
      <c r="O37" s="8">
        <v>0</v>
      </c>
      <c r="P37" s="61">
        <f t="shared" si="2"/>
        <v>22</v>
      </c>
      <c r="Q37" s="62">
        <f t="shared" si="3"/>
        <v>0.22916666666666666</v>
      </c>
      <c r="R37" s="83" t="s">
        <v>498</v>
      </c>
    </row>
    <row r="38" spans="1:18" ht="15.75" x14ac:dyDescent="0.25">
      <c r="A38" s="10" t="s">
        <v>337</v>
      </c>
      <c r="B38" s="8" t="s">
        <v>338</v>
      </c>
      <c r="C38" s="13" t="s">
        <v>316</v>
      </c>
      <c r="D38" s="60" t="s">
        <v>23</v>
      </c>
      <c r="E38" s="10" t="s">
        <v>24</v>
      </c>
      <c r="F38" s="8">
        <v>4</v>
      </c>
      <c r="G38" s="8">
        <v>4</v>
      </c>
      <c r="H38" s="8">
        <v>4</v>
      </c>
      <c r="I38" s="8">
        <v>10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61">
        <f t="shared" si="2"/>
        <v>22</v>
      </c>
      <c r="Q38" s="62">
        <f t="shared" si="3"/>
        <v>0.22916666666666666</v>
      </c>
      <c r="R38" s="83" t="s">
        <v>498</v>
      </c>
    </row>
    <row r="39" spans="1:18" ht="15.75" x14ac:dyDescent="0.25">
      <c r="A39" s="10" t="s">
        <v>499</v>
      </c>
      <c r="B39" s="8" t="s">
        <v>361</v>
      </c>
      <c r="C39" s="13" t="s">
        <v>362</v>
      </c>
      <c r="D39" s="60" t="s">
        <v>23</v>
      </c>
      <c r="E39" s="10" t="s">
        <v>24</v>
      </c>
      <c r="F39" s="8">
        <v>7</v>
      </c>
      <c r="G39" s="8">
        <v>5</v>
      </c>
      <c r="H39" s="8">
        <v>10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61">
        <f t="shared" si="2"/>
        <v>22</v>
      </c>
      <c r="Q39" s="62">
        <f t="shared" si="3"/>
        <v>0.22916666666666666</v>
      </c>
      <c r="R39" s="83" t="s">
        <v>498</v>
      </c>
    </row>
    <row r="40" spans="1:18" ht="15.75" x14ac:dyDescent="0.25">
      <c r="A40" s="12" t="s">
        <v>296</v>
      </c>
      <c r="B40" s="8" t="s">
        <v>297</v>
      </c>
      <c r="C40" s="13" t="s">
        <v>279</v>
      </c>
      <c r="D40" s="60" t="s">
        <v>23</v>
      </c>
      <c r="E40" s="10" t="s">
        <v>24</v>
      </c>
      <c r="F40" s="8">
        <v>9</v>
      </c>
      <c r="G40" s="8">
        <v>10</v>
      </c>
      <c r="H40" s="8">
        <v>2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61">
        <f t="shared" si="2"/>
        <v>21</v>
      </c>
      <c r="Q40" s="62">
        <f t="shared" si="3"/>
        <v>0.21875</v>
      </c>
      <c r="R40" s="83" t="s">
        <v>498</v>
      </c>
    </row>
    <row r="41" spans="1:18" ht="15.75" x14ac:dyDescent="0.25">
      <c r="A41" s="10" t="s">
        <v>353</v>
      </c>
      <c r="B41" s="8" t="s">
        <v>354</v>
      </c>
      <c r="C41" s="13" t="s">
        <v>316</v>
      </c>
      <c r="D41" s="60" t="s">
        <v>23</v>
      </c>
      <c r="E41" s="10" t="s">
        <v>24</v>
      </c>
      <c r="F41" s="8">
        <v>4</v>
      </c>
      <c r="G41" s="8">
        <v>8</v>
      </c>
      <c r="H41" s="8">
        <v>0</v>
      </c>
      <c r="I41" s="8">
        <v>0</v>
      </c>
      <c r="J41" s="8">
        <v>4</v>
      </c>
      <c r="K41" s="8">
        <v>2</v>
      </c>
      <c r="L41" s="8">
        <v>0</v>
      </c>
      <c r="M41" s="8">
        <v>0</v>
      </c>
      <c r="N41" s="8">
        <v>0</v>
      </c>
      <c r="O41" s="8">
        <v>3</v>
      </c>
      <c r="P41" s="61">
        <f t="shared" si="2"/>
        <v>21</v>
      </c>
      <c r="Q41" s="62">
        <f t="shared" si="3"/>
        <v>0.21875</v>
      </c>
      <c r="R41" s="83" t="s">
        <v>498</v>
      </c>
    </row>
    <row r="42" spans="1:18" ht="15.75" x14ac:dyDescent="0.25">
      <c r="A42" s="10" t="s">
        <v>387</v>
      </c>
      <c r="B42" s="8" t="s">
        <v>388</v>
      </c>
      <c r="C42" s="13" t="s">
        <v>362</v>
      </c>
      <c r="D42" s="60" t="s">
        <v>23</v>
      </c>
      <c r="E42" s="10" t="s">
        <v>24</v>
      </c>
      <c r="F42" s="8">
        <v>6</v>
      </c>
      <c r="G42" s="8">
        <v>9</v>
      </c>
      <c r="H42" s="8">
        <v>4</v>
      </c>
      <c r="I42" s="8">
        <v>2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61">
        <f t="shared" si="2"/>
        <v>21</v>
      </c>
      <c r="Q42" s="62">
        <f t="shared" si="3"/>
        <v>0.21875</v>
      </c>
      <c r="R42" s="83" t="s">
        <v>498</v>
      </c>
    </row>
    <row r="43" spans="1:18" ht="15.75" x14ac:dyDescent="0.25">
      <c r="A43" s="10" t="s">
        <v>345</v>
      </c>
      <c r="B43" s="8" t="s">
        <v>346</v>
      </c>
      <c r="C43" s="13" t="s">
        <v>316</v>
      </c>
      <c r="D43" s="60" t="s">
        <v>23</v>
      </c>
      <c r="E43" s="10" t="s">
        <v>24</v>
      </c>
      <c r="F43" s="8">
        <v>2</v>
      </c>
      <c r="G43" s="8">
        <v>6</v>
      </c>
      <c r="H43" s="8">
        <v>2</v>
      </c>
      <c r="I43" s="8">
        <v>10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61">
        <f t="shared" si="2"/>
        <v>20</v>
      </c>
      <c r="Q43" s="62">
        <f t="shared" si="3"/>
        <v>0.20833333333333334</v>
      </c>
      <c r="R43" s="83" t="s">
        <v>498</v>
      </c>
    </row>
    <row r="44" spans="1:18" ht="15.75" x14ac:dyDescent="0.25">
      <c r="A44" s="10" t="s">
        <v>329</v>
      </c>
      <c r="B44" s="8" t="s">
        <v>330</v>
      </c>
      <c r="C44" s="13" t="s">
        <v>316</v>
      </c>
      <c r="D44" s="60" t="s">
        <v>23</v>
      </c>
      <c r="E44" s="10" t="s">
        <v>24</v>
      </c>
      <c r="F44" s="8">
        <v>10</v>
      </c>
      <c r="G44" s="8">
        <v>4</v>
      </c>
      <c r="H44" s="8">
        <v>4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61">
        <f t="shared" si="2"/>
        <v>18</v>
      </c>
      <c r="Q44" s="62">
        <f t="shared" si="3"/>
        <v>0.1875</v>
      </c>
      <c r="R44" s="83" t="s">
        <v>498</v>
      </c>
    </row>
    <row r="45" spans="1:18" ht="15.75" x14ac:dyDescent="0.25">
      <c r="A45" s="10" t="s">
        <v>341</v>
      </c>
      <c r="B45" s="8" t="s">
        <v>342</v>
      </c>
      <c r="C45" s="13" t="s">
        <v>316</v>
      </c>
      <c r="D45" s="60" t="s">
        <v>23</v>
      </c>
      <c r="E45" s="10" t="s">
        <v>24</v>
      </c>
      <c r="F45" s="8">
        <v>4</v>
      </c>
      <c r="G45" s="8">
        <v>5</v>
      </c>
      <c r="H45" s="8">
        <v>0</v>
      </c>
      <c r="I45" s="8">
        <v>0</v>
      </c>
      <c r="J45" s="8">
        <v>4</v>
      </c>
      <c r="K45" s="8">
        <v>0</v>
      </c>
      <c r="L45" s="8">
        <v>0</v>
      </c>
      <c r="M45" s="8">
        <v>2</v>
      </c>
      <c r="N45" s="8">
        <v>0</v>
      </c>
      <c r="O45" s="8">
        <v>3</v>
      </c>
      <c r="P45" s="61">
        <f t="shared" si="2"/>
        <v>18</v>
      </c>
      <c r="Q45" s="62">
        <f t="shared" si="3"/>
        <v>0.1875</v>
      </c>
      <c r="R45" s="83" t="s">
        <v>498</v>
      </c>
    </row>
    <row r="46" spans="1:18" ht="15.75" x14ac:dyDescent="0.25">
      <c r="A46" s="10" t="s">
        <v>351</v>
      </c>
      <c r="B46" s="8" t="s">
        <v>352</v>
      </c>
      <c r="C46" s="13" t="s">
        <v>316</v>
      </c>
      <c r="D46" s="60" t="s">
        <v>23</v>
      </c>
      <c r="E46" s="10" t="s">
        <v>24</v>
      </c>
      <c r="F46" s="8">
        <v>4</v>
      </c>
      <c r="G46" s="8">
        <v>8</v>
      </c>
      <c r="H46" s="8">
        <v>0</v>
      </c>
      <c r="I46" s="8">
        <v>5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61">
        <f t="shared" si="2"/>
        <v>17</v>
      </c>
      <c r="Q46" s="62">
        <f t="shared" si="3"/>
        <v>0.17708333333333334</v>
      </c>
      <c r="R46" s="83" t="s">
        <v>498</v>
      </c>
    </row>
    <row r="47" spans="1:18" ht="15.75" x14ac:dyDescent="0.25">
      <c r="A47" s="10" t="s">
        <v>331</v>
      </c>
      <c r="B47" s="8" t="s">
        <v>332</v>
      </c>
      <c r="C47" s="13" t="s">
        <v>316</v>
      </c>
      <c r="D47" s="60" t="s">
        <v>23</v>
      </c>
      <c r="E47" s="10" t="s">
        <v>24</v>
      </c>
      <c r="F47" s="8">
        <v>9</v>
      </c>
      <c r="G47" s="8">
        <v>0</v>
      </c>
      <c r="H47" s="8">
        <v>0</v>
      </c>
      <c r="I47" s="8">
        <v>6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61">
        <f t="shared" si="2"/>
        <v>15</v>
      </c>
      <c r="Q47" s="62">
        <f t="shared" si="3"/>
        <v>0.15625</v>
      </c>
      <c r="R47" s="83" t="s">
        <v>498</v>
      </c>
    </row>
    <row r="48" spans="1:18" ht="15.75" x14ac:dyDescent="0.25">
      <c r="A48" s="10" t="s">
        <v>369</v>
      </c>
      <c r="B48" s="8" t="s">
        <v>370</v>
      </c>
      <c r="C48" s="13" t="s">
        <v>362</v>
      </c>
      <c r="D48" s="60" t="s">
        <v>23</v>
      </c>
      <c r="E48" s="10" t="s">
        <v>24</v>
      </c>
      <c r="F48" s="8">
        <v>5</v>
      </c>
      <c r="G48" s="8">
        <v>6</v>
      </c>
      <c r="H48" s="8">
        <v>2</v>
      </c>
      <c r="I48" s="8">
        <v>0</v>
      </c>
      <c r="J48" s="8">
        <v>0</v>
      </c>
      <c r="K48" s="8">
        <v>0</v>
      </c>
      <c r="L48" s="8">
        <v>2</v>
      </c>
      <c r="M48" s="8">
        <v>0</v>
      </c>
      <c r="N48" s="8">
        <v>0</v>
      </c>
      <c r="O48" s="8">
        <v>0</v>
      </c>
      <c r="P48" s="61">
        <f t="shared" si="2"/>
        <v>15</v>
      </c>
      <c r="Q48" s="62">
        <f t="shared" si="3"/>
        <v>0.15625</v>
      </c>
      <c r="R48" s="83" t="s">
        <v>498</v>
      </c>
    </row>
    <row r="49" spans="1:18" ht="15.75" x14ac:dyDescent="0.25">
      <c r="A49" s="10" t="s">
        <v>385</v>
      </c>
      <c r="B49" s="8" t="s">
        <v>386</v>
      </c>
      <c r="C49" s="13" t="s">
        <v>362</v>
      </c>
      <c r="D49" s="60" t="s">
        <v>23</v>
      </c>
      <c r="E49" s="10" t="s">
        <v>24</v>
      </c>
      <c r="F49" s="8">
        <v>8</v>
      </c>
      <c r="G49" s="8">
        <v>0</v>
      </c>
      <c r="H49" s="8">
        <v>2</v>
      </c>
      <c r="I49" s="8">
        <v>0</v>
      </c>
      <c r="J49" s="8">
        <v>1</v>
      </c>
      <c r="K49" s="8">
        <v>4</v>
      </c>
      <c r="L49" s="8">
        <v>0</v>
      </c>
      <c r="M49" s="8">
        <v>0</v>
      </c>
      <c r="N49" s="8">
        <v>0</v>
      </c>
      <c r="O49" s="8">
        <v>0</v>
      </c>
      <c r="P49" s="61">
        <f t="shared" si="2"/>
        <v>15</v>
      </c>
      <c r="Q49" s="62">
        <f t="shared" si="3"/>
        <v>0.15625</v>
      </c>
      <c r="R49" s="83" t="s">
        <v>498</v>
      </c>
    </row>
    <row r="50" spans="1:18" ht="15.75" x14ac:dyDescent="0.25">
      <c r="A50" s="10" t="s">
        <v>395</v>
      </c>
      <c r="B50" s="8" t="s">
        <v>396</v>
      </c>
      <c r="C50" s="13" t="s">
        <v>362</v>
      </c>
      <c r="D50" s="60" t="s">
        <v>23</v>
      </c>
      <c r="E50" s="10" t="s">
        <v>24</v>
      </c>
      <c r="F50" s="8">
        <v>7</v>
      </c>
      <c r="G50" s="8">
        <v>2</v>
      </c>
      <c r="H50" s="8">
        <v>6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61">
        <f t="shared" si="2"/>
        <v>15</v>
      </c>
      <c r="Q50" s="62">
        <f t="shared" si="3"/>
        <v>0.15625</v>
      </c>
      <c r="R50" s="83" t="s">
        <v>498</v>
      </c>
    </row>
    <row r="51" spans="1:18" ht="15.75" x14ac:dyDescent="0.25">
      <c r="A51" s="10" t="s">
        <v>335</v>
      </c>
      <c r="B51" s="8" t="s">
        <v>336</v>
      </c>
      <c r="C51" s="13" t="s">
        <v>316</v>
      </c>
      <c r="D51" s="60" t="s">
        <v>23</v>
      </c>
      <c r="E51" s="10" t="s">
        <v>24</v>
      </c>
      <c r="F51" s="8">
        <v>4</v>
      </c>
      <c r="G51" s="8">
        <v>8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61">
        <f t="shared" si="2"/>
        <v>14</v>
      </c>
      <c r="Q51" s="62">
        <f t="shared" si="3"/>
        <v>0.14583333333333334</v>
      </c>
      <c r="R51" s="83" t="s">
        <v>498</v>
      </c>
    </row>
    <row r="52" spans="1:18" ht="15.75" x14ac:dyDescent="0.25">
      <c r="A52" s="10" t="s">
        <v>319</v>
      </c>
      <c r="B52" s="8" t="s">
        <v>320</v>
      </c>
      <c r="C52" s="13" t="s">
        <v>316</v>
      </c>
      <c r="D52" s="60" t="s">
        <v>23</v>
      </c>
      <c r="E52" s="10" t="s">
        <v>24</v>
      </c>
      <c r="F52" s="8">
        <v>8</v>
      </c>
      <c r="G52" s="8">
        <v>2</v>
      </c>
      <c r="H52" s="8">
        <v>2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61">
        <f t="shared" si="2"/>
        <v>12</v>
      </c>
      <c r="Q52" s="62">
        <f t="shared" si="3"/>
        <v>0.125</v>
      </c>
      <c r="R52" s="83" t="s">
        <v>498</v>
      </c>
    </row>
    <row r="53" spans="1:18" ht="15.75" x14ac:dyDescent="0.25">
      <c r="A53" s="10" t="s">
        <v>357</v>
      </c>
      <c r="B53" s="8" t="s">
        <v>358</v>
      </c>
      <c r="C53" s="13" t="s">
        <v>316</v>
      </c>
      <c r="D53" s="60" t="s">
        <v>23</v>
      </c>
      <c r="E53" s="10" t="s">
        <v>24</v>
      </c>
      <c r="F53" s="8">
        <v>0</v>
      </c>
      <c r="G53" s="8">
        <v>8</v>
      </c>
      <c r="H53" s="8">
        <v>0</v>
      </c>
      <c r="I53" s="8">
        <v>4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61">
        <f t="shared" si="2"/>
        <v>12</v>
      </c>
      <c r="Q53" s="62">
        <f t="shared" si="3"/>
        <v>0.125</v>
      </c>
      <c r="R53" s="83" t="s">
        <v>498</v>
      </c>
    </row>
    <row r="54" spans="1:18" ht="15.75" x14ac:dyDescent="0.25">
      <c r="A54" s="10" t="s">
        <v>379</v>
      </c>
      <c r="B54" s="8" t="s">
        <v>380</v>
      </c>
      <c r="C54" s="13" t="s">
        <v>362</v>
      </c>
      <c r="D54" s="60" t="s">
        <v>23</v>
      </c>
      <c r="E54" s="10" t="s">
        <v>24</v>
      </c>
      <c r="F54" s="8">
        <v>6</v>
      </c>
      <c r="G54" s="8">
        <v>0</v>
      </c>
      <c r="H54" s="8">
        <v>6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61">
        <f t="shared" si="2"/>
        <v>12</v>
      </c>
      <c r="Q54" s="62">
        <f t="shared" si="3"/>
        <v>0.125</v>
      </c>
      <c r="R54" s="83" t="s">
        <v>498</v>
      </c>
    </row>
    <row r="55" spans="1:18" ht="15.75" x14ac:dyDescent="0.25">
      <c r="A55" s="10" t="s">
        <v>327</v>
      </c>
      <c r="B55" s="8" t="s">
        <v>328</v>
      </c>
      <c r="C55" s="13" t="s">
        <v>316</v>
      </c>
      <c r="D55" s="60" t="s">
        <v>23</v>
      </c>
      <c r="E55" s="10" t="s">
        <v>24</v>
      </c>
      <c r="F55" s="8">
        <v>5</v>
      </c>
      <c r="G55" s="8">
        <v>0</v>
      </c>
      <c r="H55" s="8">
        <v>6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61">
        <f t="shared" si="2"/>
        <v>11</v>
      </c>
      <c r="Q55" s="62">
        <f t="shared" si="3"/>
        <v>0.11458333333333333</v>
      </c>
      <c r="R55" s="83" t="s">
        <v>498</v>
      </c>
    </row>
    <row r="56" spans="1:18" ht="15.75" x14ac:dyDescent="0.25">
      <c r="A56" s="10" t="s">
        <v>393</v>
      </c>
      <c r="B56" s="8" t="s">
        <v>394</v>
      </c>
      <c r="C56" s="13" t="s">
        <v>362</v>
      </c>
      <c r="D56" s="60" t="s">
        <v>23</v>
      </c>
      <c r="E56" s="10" t="s">
        <v>24</v>
      </c>
      <c r="F56" s="8">
        <v>7</v>
      </c>
      <c r="G56" s="8">
        <v>0</v>
      </c>
      <c r="H56" s="8">
        <v>2</v>
      </c>
      <c r="I56" s="8">
        <v>0</v>
      </c>
      <c r="J56" s="8">
        <v>1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61">
        <f t="shared" si="2"/>
        <v>10</v>
      </c>
      <c r="Q56" s="62">
        <f t="shared" si="3"/>
        <v>0.10416666666666667</v>
      </c>
      <c r="R56" s="83" t="s">
        <v>498</v>
      </c>
    </row>
    <row r="57" spans="1:18" ht="15.75" x14ac:dyDescent="0.25">
      <c r="A57" s="12" t="s">
        <v>288</v>
      </c>
      <c r="B57" s="13" t="s">
        <v>289</v>
      </c>
      <c r="C57" s="13" t="s">
        <v>279</v>
      </c>
      <c r="D57" s="60" t="s">
        <v>23</v>
      </c>
      <c r="E57" s="10" t="s">
        <v>24</v>
      </c>
      <c r="F57" s="8">
        <v>3</v>
      </c>
      <c r="G57" s="8">
        <v>3</v>
      </c>
      <c r="H57" s="8">
        <v>3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61">
        <f t="shared" si="2"/>
        <v>9</v>
      </c>
      <c r="Q57" s="62">
        <f t="shared" si="3"/>
        <v>9.375E-2</v>
      </c>
      <c r="R57" s="83" t="s">
        <v>498</v>
      </c>
    </row>
    <row r="58" spans="1:18" ht="15.75" x14ac:dyDescent="0.25">
      <c r="A58" s="12" t="s">
        <v>290</v>
      </c>
      <c r="B58" s="13" t="s">
        <v>291</v>
      </c>
      <c r="C58" s="13" t="s">
        <v>279</v>
      </c>
      <c r="D58" s="60" t="s">
        <v>23</v>
      </c>
      <c r="E58" s="10" t="s">
        <v>24</v>
      </c>
      <c r="F58" s="8">
        <v>3</v>
      </c>
      <c r="G58" s="8">
        <v>3</v>
      </c>
      <c r="H58" s="8">
        <v>3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61">
        <f t="shared" si="2"/>
        <v>9</v>
      </c>
      <c r="Q58" s="62">
        <f t="shared" si="3"/>
        <v>9.375E-2</v>
      </c>
      <c r="R58" s="83" t="s">
        <v>498</v>
      </c>
    </row>
    <row r="59" spans="1:18" ht="15.75" x14ac:dyDescent="0.25">
      <c r="A59" s="10" t="s">
        <v>371</v>
      </c>
      <c r="B59" s="8" t="s">
        <v>372</v>
      </c>
      <c r="C59" s="13" t="s">
        <v>362</v>
      </c>
      <c r="D59" s="60" t="s">
        <v>23</v>
      </c>
      <c r="E59" s="10" t="s">
        <v>24</v>
      </c>
      <c r="F59" s="8">
        <v>7</v>
      </c>
      <c r="G59" s="8">
        <v>0</v>
      </c>
      <c r="H59" s="8">
        <v>2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61">
        <f t="shared" si="2"/>
        <v>9</v>
      </c>
      <c r="Q59" s="62">
        <f t="shared" si="3"/>
        <v>9.375E-2</v>
      </c>
      <c r="R59" s="83" t="s">
        <v>498</v>
      </c>
    </row>
    <row r="60" spans="1:18" ht="15.75" x14ac:dyDescent="0.25">
      <c r="A60" s="10" t="s">
        <v>389</v>
      </c>
      <c r="B60" s="8" t="s">
        <v>390</v>
      </c>
      <c r="C60" s="13" t="s">
        <v>362</v>
      </c>
      <c r="D60" s="60" t="s">
        <v>23</v>
      </c>
      <c r="E60" s="10" t="s">
        <v>24</v>
      </c>
      <c r="F60" s="8">
        <v>9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61">
        <f t="shared" si="2"/>
        <v>9</v>
      </c>
      <c r="Q60" s="62">
        <f t="shared" si="3"/>
        <v>9.375E-2</v>
      </c>
      <c r="R60" s="83" t="s">
        <v>498</v>
      </c>
    </row>
    <row r="61" spans="1:18" ht="15.75" x14ac:dyDescent="0.25">
      <c r="A61" s="10" t="s">
        <v>381</v>
      </c>
      <c r="B61" s="8" t="s">
        <v>382</v>
      </c>
      <c r="C61" s="13" t="s">
        <v>362</v>
      </c>
      <c r="D61" s="60" t="s">
        <v>23</v>
      </c>
      <c r="E61" s="10" t="s">
        <v>24</v>
      </c>
      <c r="F61" s="8">
        <v>4</v>
      </c>
      <c r="G61" s="8">
        <v>0</v>
      </c>
      <c r="H61" s="8">
        <v>0</v>
      </c>
      <c r="I61" s="8">
        <v>4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61">
        <f t="shared" si="2"/>
        <v>8</v>
      </c>
      <c r="Q61" s="62">
        <f t="shared" si="3"/>
        <v>8.3333333333333329E-2</v>
      </c>
      <c r="R61" s="83" t="s">
        <v>498</v>
      </c>
    </row>
    <row r="62" spans="1:18" ht="15.75" x14ac:dyDescent="0.25">
      <c r="A62" s="10" t="s">
        <v>317</v>
      </c>
      <c r="B62" s="8" t="s">
        <v>318</v>
      </c>
      <c r="C62" s="13" t="s">
        <v>316</v>
      </c>
      <c r="D62" s="60" t="s">
        <v>23</v>
      </c>
      <c r="E62" s="10" t="s">
        <v>24</v>
      </c>
      <c r="F62" s="8">
        <v>5</v>
      </c>
      <c r="G62" s="8">
        <v>0</v>
      </c>
      <c r="H62" s="8">
        <v>2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61">
        <f t="shared" si="2"/>
        <v>7</v>
      </c>
      <c r="Q62" s="62">
        <f t="shared" si="3"/>
        <v>7.2916666666666671E-2</v>
      </c>
      <c r="R62" s="83" t="s">
        <v>498</v>
      </c>
    </row>
    <row r="63" spans="1:18" ht="15" x14ac:dyDescent="0.2">
      <c r="A63" s="26"/>
    </row>
    <row r="64" spans="1:18" ht="15" x14ac:dyDescent="0.2">
      <c r="A64" s="26"/>
    </row>
    <row r="65" spans="1:1" ht="15" x14ac:dyDescent="0.2">
      <c r="A65" s="26"/>
    </row>
    <row r="66" spans="1:1" ht="15" x14ac:dyDescent="0.2">
      <c r="A66" s="26"/>
    </row>
    <row r="67" spans="1:1" ht="15" x14ac:dyDescent="0.2">
      <c r="A67" s="26"/>
    </row>
    <row r="68" spans="1:1" ht="15" x14ac:dyDescent="0.2">
      <c r="A68" s="26"/>
    </row>
    <row r="69" spans="1:1" ht="15" x14ac:dyDescent="0.2">
      <c r="A69" s="26"/>
    </row>
    <row r="70" spans="1:1" ht="15" x14ac:dyDescent="0.2">
      <c r="A70" s="26"/>
    </row>
    <row r="71" spans="1:1" ht="15" x14ac:dyDescent="0.2">
      <c r="A71" s="26"/>
    </row>
    <row r="72" spans="1:1" ht="15" x14ac:dyDescent="0.2">
      <c r="A72" s="26"/>
    </row>
    <row r="73" spans="1:1" ht="15" x14ac:dyDescent="0.2">
      <c r="A73" s="26"/>
    </row>
    <row r="74" spans="1:1" ht="15" x14ac:dyDescent="0.2">
      <c r="A74" s="26"/>
    </row>
    <row r="75" spans="1:1" ht="15" x14ac:dyDescent="0.2">
      <c r="A75" s="26"/>
    </row>
    <row r="76" spans="1:1" ht="15" x14ac:dyDescent="0.2">
      <c r="A76" s="26"/>
    </row>
    <row r="77" spans="1:1" ht="15" x14ac:dyDescent="0.2">
      <c r="A77" s="26"/>
    </row>
    <row r="78" spans="1:1" ht="15" x14ac:dyDescent="0.2">
      <c r="A78" s="26"/>
    </row>
    <row r="79" spans="1:1" ht="15" x14ac:dyDescent="0.2">
      <c r="A79" s="26"/>
    </row>
    <row r="80" spans="1:1" ht="15" x14ac:dyDescent="0.2">
      <c r="A80" s="26"/>
    </row>
    <row r="81" spans="1:1" ht="15" x14ac:dyDescent="0.2">
      <c r="A81" s="26"/>
    </row>
    <row r="82" spans="1:1" ht="15" x14ac:dyDescent="0.2">
      <c r="A82" s="26"/>
    </row>
    <row r="83" spans="1:1" ht="15" x14ac:dyDescent="0.2">
      <c r="A83" s="26"/>
    </row>
    <row r="84" spans="1:1" ht="15" x14ac:dyDescent="0.2">
      <c r="A84" s="26"/>
    </row>
    <row r="85" spans="1:1" ht="15" x14ac:dyDescent="0.2">
      <c r="A85" s="26"/>
    </row>
  </sheetData>
  <sortState ref="A4:Q62">
    <sortCondition descending="1" ref="Q4:Q62"/>
  </sortState>
  <mergeCells count="2">
    <mergeCell ref="A1:R1"/>
    <mergeCell ref="A3:R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70" zoomScaleNormal="70" workbookViewId="0">
      <selection activeCell="A4" sqref="A4:A16"/>
    </sheetView>
  </sheetViews>
  <sheetFormatPr defaultRowHeight="12.75" x14ac:dyDescent="0.2"/>
  <cols>
    <col min="1" max="1" width="38" customWidth="1"/>
    <col min="2" max="2" width="12.7109375" style="1" customWidth="1"/>
    <col min="3" max="3" width="8.140625" customWidth="1"/>
    <col min="4" max="4" width="42.7109375" customWidth="1"/>
    <col min="5" max="5" width="35.7109375" customWidth="1"/>
    <col min="6" max="14" width="10.42578125" customWidth="1"/>
    <col min="15" max="15" width="10.42578125" style="1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20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20" s="4" customFormat="1" ht="30" customHeight="1" x14ac:dyDescent="0.2">
      <c r="A2" s="14" t="s">
        <v>397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20" s="4" customFormat="1" ht="19.899999999999999" customHeight="1" x14ac:dyDescent="0.2">
      <c r="A3" s="125" t="s">
        <v>497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20" s="4" customFormat="1" ht="15.6" customHeight="1" x14ac:dyDescent="0.25">
      <c r="A4" s="63" t="s">
        <v>405</v>
      </c>
      <c r="B4" s="11" t="s">
        <v>486</v>
      </c>
      <c r="C4" s="33" t="s">
        <v>404</v>
      </c>
      <c r="D4" s="64" t="s">
        <v>23</v>
      </c>
      <c r="E4" s="60" t="s">
        <v>401</v>
      </c>
      <c r="F4" s="100">
        <v>8</v>
      </c>
      <c r="G4" s="100">
        <v>8</v>
      </c>
      <c r="H4" s="100">
        <v>4</v>
      </c>
      <c r="I4" s="100">
        <v>10</v>
      </c>
      <c r="J4" s="100">
        <v>8</v>
      </c>
      <c r="K4" s="100">
        <v>4</v>
      </c>
      <c r="L4" s="100">
        <v>4</v>
      </c>
      <c r="M4" s="100">
        <v>6</v>
      </c>
      <c r="N4" s="100">
        <v>6</v>
      </c>
      <c r="O4" s="70">
        <v>3</v>
      </c>
      <c r="P4" s="61">
        <f t="shared" ref="P4:P16" si="0">SUM(F4:O4)</f>
        <v>61</v>
      </c>
      <c r="Q4" s="62">
        <f t="shared" ref="Q4:Q16" si="1">P4/78</f>
        <v>0.78205128205128205</v>
      </c>
      <c r="R4" s="83" t="s">
        <v>471</v>
      </c>
    </row>
    <row r="5" spans="1:20" s="4" customFormat="1" ht="15.6" customHeight="1" x14ac:dyDescent="0.25">
      <c r="A5" s="96" t="s">
        <v>411</v>
      </c>
      <c r="B5" s="7" t="s">
        <v>492</v>
      </c>
      <c r="C5" s="80" t="s">
        <v>496</v>
      </c>
      <c r="D5" s="60" t="s">
        <v>23</v>
      </c>
      <c r="E5" s="60" t="s">
        <v>401</v>
      </c>
      <c r="F5" s="100">
        <v>8</v>
      </c>
      <c r="G5" s="100">
        <v>6</v>
      </c>
      <c r="H5" s="100">
        <v>2</v>
      </c>
      <c r="I5" s="100">
        <v>8</v>
      </c>
      <c r="J5" s="100">
        <v>6</v>
      </c>
      <c r="K5" s="100">
        <v>4</v>
      </c>
      <c r="L5" s="100">
        <v>4</v>
      </c>
      <c r="M5" s="100">
        <v>8</v>
      </c>
      <c r="N5" s="100">
        <v>3</v>
      </c>
      <c r="O5" s="70">
        <v>3</v>
      </c>
      <c r="P5" s="61">
        <f t="shared" si="0"/>
        <v>52</v>
      </c>
      <c r="Q5" s="62">
        <f t="shared" si="1"/>
        <v>0.66666666666666663</v>
      </c>
      <c r="R5" s="83" t="s">
        <v>483</v>
      </c>
    </row>
    <row r="6" spans="1:20" ht="15.6" customHeight="1" x14ac:dyDescent="0.25">
      <c r="A6" s="63" t="s">
        <v>403</v>
      </c>
      <c r="B6" s="11" t="s">
        <v>485</v>
      </c>
      <c r="C6" s="33" t="s">
        <v>404</v>
      </c>
      <c r="D6" s="64" t="s">
        <v>23</v>
      </c>
      <c r="E6" s="60" t="s">
        <v>401</v>
      </c>
      <c r="F6" s="101">
        <v>5</v>
      </c>
      <c r="G6" s="101">
        <v>6</v>
      </c>
      <c r="H6" s="101">
        <v>4</v>
      </c>
      <c r="I6" s="101">
        <v>6</v>
      </c>
      <c r="J6" s="101">
        <v>6</v>
      </c>
      <c r="K6" s="101">
        <v>6</v>
      </c>
      <c r="L6" s="101">
        <v>4</v>
      </c>
      <c r="M6" s="101">
        <v>2</v>
      </c>
      <c r="N6" s="101">
        <v>5</v>
      </c>
      <c r="O6" s="70">
        <v>2</v>
      </c>
      <c r="P6" s="61">
        <f t="shared" si="0"/>
        <v>46</v>
      </c>
      <c r="Q6" s="62">
        <f t="shared" si="1"/>
        <v>0.58974358974358976</v>
      </c>
      <c r="R6" s="83" t="s">
        <v>483</v>
      </c>
    </row>
    <row r="7" spans="1:20" ht="15.6" customHeight="1" x14ac:dyDescent="0.25">
      <c r="A7" s="96" t="s">
        <v>413</v>
      </c>
      <c r="B7" s="7" t="s">
        <v>494</v>
      </c>
      <c r="C7" s="80" t="s">
        <v>496</v>
      </c>
      <c r="D7" s="60" t="s">
        <v>23</v>
      </c>
      <c r="E7" s="60" t="s">
        <v>401</v>
      </c>
      <c r="F7" s="98">
        <v>4</v>
      </c>
      <c r="G7" s="98">
        <v>6</v>
      </c>
      <c r="H7" s="98">
        <v>4</v>
      </c>
      <c r="I7" s="98">
        <v>2</v>
      </c>
      <c r="J7" s="98">
        <v>4</v>
      </c>
      <c r="K7" s="98">
        <v>6</v>
      </c>
      <c r="L7" s="98">
        <v>4</v>
      </c>
      <c r="M7" s="99">
        <v>4</v>
      </c>
      <c r="N7" s="98">
        <v>4</v>
      </c>
      <c r="O7" s="98">
        <v>2</v>
      </c>
      <c r="P7" s="61">
        <f t="shared" si="0"/>
        <v>40</v>
      </c>
      <c r="Q7" s="62">
        <f t="shared" si="1"/>
        <v>0.51282051282051277</v>
      </c>
      <c r="R7" s="83" t="s">
        <v>472</v>
      </c>
    </row>
    <row r="8" spans="1:20" ht="15.6" customHeight="1" x14ac:dyDescent="0.25">
      <c r="A8" s="96" t="s">
        <v>408</v>
      </c>
      <c r="B8" s="7" t="s">
        <v>489</v>
      </c>
      <c r="C8" s="80" t="s">
        <v>496</v>
      </c>
      <c r="D8" s="60" t="s">
        <v>23</v>
      </c>
      <c r="E8" s="60" t="s">
        <v>401</v>
      </c>
      <c r="F8" s="100">
        <v>6</v>
      </c>
      <c r="G8" s="100">
        <v>6</v>
      </c>
      <c r="H8" s="100">
        <v>2</v>
      </c>
      <c r="I8" s="100">
        <v>2</v>
      </c>
      <c r="J8" s="100">
        <v>4</v>
      </c>
      <c r="K8" s="100">
        <v>6</v>
      </c>
      <c r="L8" s="100">
        <v>4</v>
      </c>
      <c r="M8" s="100">
        <v>4</v>
      </c>
      <c r="N8" s="100">
        <v>2</v>
      </c>
      <c r="O8" s="70">
        <v>3</v>
      </c>
      <c r="P8" s="61">
        <f t="shared" si="0"/>
        <v>39</v>
      </c>
      <c r="Q8" s="62">
        <f t="shared" si="1"/>
        <v>0.5</v>
      </c>
      <c r="R8" s="83" t="s">
        <v>472</v>
      </c>
      <c r="T8" s="4"/>
    </row>
    <row r="9" spans="1:20" ht="15.6" customHeight="1" x14ac:dyDescent="0.25">
      <c r="A9" s="63" t="s">
        <v>398</v>
      </c>
      <c r="B9" s="11" t="s">
        <v>399</v>
      </c>
      <c r="C9" s="33" t="s">
        <v>400</v>
      </c>
      <c r="D9" s="9" t="s">
        <v>23</v>
      </c>
      <c r="E9" s="60" t="s">
        <v>401</v>
      </c>
      <c r="F9" s="101">
        <v>6</v>
      </c>
      <c r="G9" s="101">
        <v>2</v>
      </c>
      <c r="H9" s="101">
        <v>0</v>
      </c>
      <c r="I9" s="101">
        <v>0</v>
      </c>
      <c r="J9" s="101">
        <v>0</v>
      </c>
      <c r="K9" s="101">
        <v>4</v>
      </c>
      <c r="L9" s="101">
        <v>2</v>
      </c>
      <c r="M9" s="101">
        <v>0</v>
      </c>
      <c r="N9" s="101">
        <v>4</v>
      </c>
      <c r="O9" s="70">
        <v>0</v>
      </c>
      <c r="P9" s="61">
        <f t="shared" si="0"/>
        <v>18</v>
      </c>
      <c r="Q9" s="62">
        <f t="shared" si="1"/>
        <v>0.23076923076923078</v>
      </c>
      <c r="R9" s="83" t="s">
        <v>472</v>
      </c>
    </row>
    <row r="10" spans="1:20" ht="15.6" customHeight="1" x14ac:dyDescent="0.25">
      <c r="A10" s="96" t="s">
        <v>407</v>
      </c>
      <c r="B10" s="7" t="s">
        <v>488</v>
      </c>
      <c r="C10" s="80" t="s">
        <v>496</v>
      </c>
      <c r="D10" s="60" t="s">
        <v>23</v>
      </c>
      <c r="E10" s="60" t="s">
        <v>401</v>
      </c>
      <c r="F10" s="100">
        <v>4</v>
      </c>
      <c r="G10" s="100">
        <v>3</v>
      </c>
      <c r="H10" s="100">
        <v>0</v>
      </c>
      <c r="I10" s="100">
        <v>2</v>
      </c>
      <c r="J10" s="100">
        <v>0</v>
      </c>
      <c r="K10" s="100">
        <v>0</v>
      </c>
      <c r="L10" s="100">
        <v>1</v>
      </c>
      <c r="M10" s="100">
        <v>0</v>
      </c>
      <c r="N10" s="100">
        <v>5</v>
      </c>
      <c r="O10" s="70">
        <v>1</v>
      </c>
      <c r="P10" s="61">
        <f t="shared" si="0"/>
        <v>16</v>
      </c>
      <c r="Q10" s="62">
        <f t="shared" si="1"/>
        <v>0.20512820512820512</v>
      </c>
      <c r="R10" s="83" t="s">
        <v>472</v>
      </c>
    </row>
    <row r="11" spans="1:20" ht="15.6" customHeight="1" x14ac:dyDescent="0.25">
      <c r="A11" s="96" t="s">
        <v>410</v>
      </c>
      <c r="B11" s="7" t="s">
        <v>491</v>
      </c>
      <c r="C11" s="80" t="s">
        <v>496</v>
      </c>
      <c r="D11" s="60" t="s">
        <v>23</v>
      </c>
      <c r="E11" s="60" t="s">
        <v>401</v>
      </c>
      <c r="F11" s="100">
        <v>4</v>
      </c>
      <c r="G11" s="100">
        <v>6</v>
      </c>
      <c r="H11" s="100">
        <v>0</v>
      </c>
      <c r="I11" s="100">
        <v>0</v>
      </c>
      <c r="J11" s="100">
        <v>0</v>
      </c>
      <c r="K11" s="100">
        <v>0</v>
      </c>
      <c r="L11" s="100">
        <v>2</v>
      </c>
      <c r="M11" s="100">
        <v>0</v>
      </c>
      <c r="N11" s="100">
        <v>2</v>
      </c>
      <c r="O11" s="70">
        <v>0</v>
      </c>
      <c r="P11" s="61">
        <f t="shared" si="0"/>
        <v>14</v>
      </c>
      <c r="Q11" s="62">
        <f t="shared" si="1"/>
        <v>0.17948717948717949</v>
      </c>
      <c r="R11" s="83" t="s">
        <v>472</v>
      </c>
    </row>
    <row r="12" spans="1:20" ht="15.6" customHeight="1" x14ac:dyDescent="0.25">
      <c r="A12" s="96" t="s">
        <v>412</v>
      </c>
      <c r="B12" s="7" t="s">
        <v>493</v>
      </c>
      <c r="C12" s="80" t="s">
        <v>496</v>
      </c>
      <c r="D12" s="60" t="s">
        <v>23</v>
      </c>
      <c r="E12" s="60" t="s">
        <v>401</v>
      </c>
      <c r="F12" s="100">
        <v>2</v>
      </c>
      <c r="G12" s="100">
        <v>3</v>
      </c>
      <c r="H12" s="100">
        <v>2</v>
      </c>
      <c r="I12" s="100">
        <v>2</v>
      </c>
      <c r="J12" s="100">
        <v>0</v>
      </c>
      <c r="K12" s="100">
        <v>0</v>
      </c>
      <c r="L12" s="100">
        <v>1</v>
      </c>
      <c r="M12" s="100">
        <v>0</v>
      </c>
      <c r="N12" s="100">
        <v>4</v>
      </c>
      <c r="O12" s="70">
        <v>0</v>
      </c>
      <c r="P12" s="61">
        <f t="shared" si="0"/>
        <v>14</v>
      </c>
      <c r="Q12" s="62">
        <f t="shared" si="1"/>
        <v>0.17948717948717949</v>
      </c>
      <c r="R12" s="83" t="s">
        <v>472</v>
      </c>
    </row>
    <row r="13" spans="1:20" ht="15.6" customHeight="1" x14ac:dyDescent="0.25">
      <c r="A13" s="63" t="s">
        <v>402</v>
      </c>
      <c r="B13" s="11" t="s">
        <v>484</v>
      </c>
      <c r="C13" s="33" t="s">
        <v>400</v>
      </c>
      <c r="D13" s="9" t="s">
        <v>23</v>
      </c>
      <c r="E13" s="60" t="s">
        <v>401</v>
      </c>
      <c r="F13" s="101">
        <v>4</v>
      </c>
      <c r="G13" s="101">
        <v>3</v>
      </c>
      <c r="H13" s="101">
        <v>0</v>
      </c>
      <c r="I13" s="101">
        <v>0</v>
      </c>
      <c r="J13" s="101">
        <v>2</v>
      </c>
      <c r="K13" s="101">
        <v>0</v>
      </c>
      <c r="L13" s="101">
        <v>2</v>
      </c>
      <c r="M13" s="101">
        <v>0</v>
      </c>
      <c r="N13" s="101">
        <v>1</v>
      </c>
      <c r="O13" s="70">
        <v>0</v>
      </c>
      <c r="P13" s="61">
        <f t="shared" si="0"/>
        <v>12</v>
      </c>
      <c r="Q13" s="62">
        <f t="shared" si="1"/>
        <v>0.15384615384615385</v>
      </c>
      <c r="R13" s="83" t="s">
        <v>472</v>
      </c>
    </row>
    <row r="14" spans="1:20" ht="15.6" customHeight="1" x14ac:dyDescent="0.25">
      <c r="A14" s="65" t="s">
        <v>406</v>
      </c>
      <c r="B14" s="11" t="s">
        <v>487</v>
      </c>
      <c r="C14" s="80" t="s">
        <v>496</v>
      </c>
      <c r="D14" s="64" t="s">
        <v>23</v>
      </c>
      <c r="E14" s="60" t="s">
        <v>401</v>
      </c>
      <c r="F14" s="102">
        <v>4</v>
      </c>
      <c r="G14" s="102">
        <v>3</v>
      </c>
      <c r="H14" s="102">
        <v>0</v>
      </c>
      <c r="I14" s="102">
        <v>0</v>
      </c>
      <c r="J14" s="102">
        <v>0</v>
      </c>
      <c r="K14" s="102">
        <v>1</v>
      </c>
      <c r="L14" s="100">
        <v>0</v>
      </c>
      <c r="M14" s="102">
        <v>0</v>
      </c>
      <c r="N14" s="102">
        <v>0</v>
      </c>
      <c r="O14" s="103">
        <v>4</v>
      </c>
      <c r="P14" s="61">
        <f t="shared" si="0"/>
        <v>12</v>
      </c>
      <c r="Q14" s="62">
        <f t="shared" si="1"/>
        <v>0.15384615384615385</v>
      </c>
      <c r="R14" s="83" t="s">
        <v>472</v>
      </c>
    </row>
    <row r="15" spans="1:20" ht="15.6" customHeight="1" x14ac:dyDescent="0.25">
      <c r="A15" s="63" t="s">
        <v>414</v>
      </c>
      <c r="B15" s="11" t="s">
        <v>495</v>
      </c>
      <c r="C15" s="80" t="s">
        <v>496</v>
      </c>
      <c r="D15" s="64" t="s">
        <v>23</v>
      </c>
      <c r="E15" s="95" t="s">
        <v>401</v>
      </c>
      <c r="F15" s="104">
        <v>3</v>
      </c>
      <c r="G15" s="104">
        <v>3</v>
      </c>
      <c r="H15" s="104">
        <v>2</v>
      </c>
      <c r="I15" s="104">
        <v>0</v>
      </c>
      <c r="J15" s="104">
        <v>0</v>
      </c>
      <c r="K15" s="104">
        <v>0</v>
      </c>
      <c r="L15" s="105">
        <v>1</v>
      </c>
      <c r="M15" s="104">
        <v>0</v>
      </c>
      <c r="N15" s="104">
        <v>3</v>
      </c>
      <c r="O15" s="106">
        <v>0</v>
      </c>
      <c r="P15" s="61">
        <f t="shared" si="0"/>
        <v>12</v>
      </c>
      <c r="Q15" s="62">
        <f t="shared" si="1"/>
        <v>0.15384615384615385</v>
      </c>
      <c r="R15" s="83" t="s">
        <v>472</v>
      </c>
    </row>
    <row r="16" spans="1:20" ht="15.6" customHeight="1" x14ac:dyDescent="0.25">
      <c r="A16" s="96" t="s">
        <v>409</v>
      </c>
      <c r="B16" s="7" t="s">
        <v>490</v>
      </c>
      <c r="C16" s="80" t="s">
        <v>496</v>
      </c>
      <c r="D16" s="60" t="s">
        <v>23</v>
      </c>
      <c r="E16" s="60" t="s">
        <v>401</v>
      </c>
      <c r="F16" s="107">
        <v>2</v>
      </c>
      <c r="G16" s="107">
        <v>5</v>
      </c>
      <c r="H16" s="107">
        <v>0</v>
      </c>
      <c r="I16" s="107">
        <v>0</v>
      </c>
      <c r="J16" s="107">
        <v>0</v>
      </c>
      <c r="K16" s="107">
        <v>0</v>
      </c>
      <c r="L16" s="100">
        <v>1</v>
      </c>
      <c r="M16" s="107">
        <v>0</v>
      </c>
      <c r="N16" s="107">
        <v>1</v>
      </c>
      <c r="O16" s="108">
        <v>2</v>
      </c>
      <c r="P16" s="61">
        <f t="shared" si="0"/>
        <v>11</v>
      </c>
      <c r="Q16" s="62">
        <f t="shared" si="1"/>
        <v>0.14102564102564102</v>
      </c>
      <c r="R16" s="83" t="s">
        <v>472</v>
      </c>
    </row>
    <row r="17" spans="7:17" x14ac:dyDescent="0.2">
      <c r="Q17" s="2"/>
    </row>
    <row r="23" spans="7:17" x14ac:dyDescent="0.2">
      <c r="K23" s="4"/>
    </row>
    <row r="24" spans="7:17" x14ac:dyDescent="0.2">
      <c r="G24" s="4"/>
      <c r="H24" s="4"/>
      <c r="I24" s="4"/>
      <c r="J24" s="4"/>
      <c r="K24" s="4"/>
      <c r="L24" s="4"/>
    </row>
    <row r="25" spans="7:17" x14ac:dyDescent="0.2">
      <c r="G25" s="4"/>
      <c r="H25" s="4"/>
      <c r="I25" s="4"/>
      <c r="J25" s="4"/>
      <c r="K25" s="4"/>
      <c r="L25" s="4"/>
    </row>
    <row r="26" spans="7:17" x14ac:dyDescent="0.2">
      <c r="G26" s="4"/>
      <c r="H26" s="4"/>
      <c r="I26" s="4"/>
      <c r="J26" s="4"/>
      <c r="K26" s="4"/>
      <c r="L26" s="4"/>
    </row>
    <row r="27" spans="7:17" x14ac:dyDescent="0.2">
      <c r="G27" s="4"/>
      <c r="H27" s="4"/>
      <c r="I27" s="4"/>
      <c r="J27" s="4"/>
      <c r="K27" s="4"/>
      <c r="L27" s="4"/>
    </row>
    <row r="28" spans="7:17" x14ac:dyDescent="0.2">
      <c r="G28" s="4"/>
      <c r="H28" s="4"/>
      <c r="I28" s="4"/>
      <c r="J28" s="4"/>
      <c r="K28" s="4"/>
      <c r="L28" s="4"/>
    </row>
    <row r="29" spans="7:17" x14ac:dyDescent="0.2">
      <c r="G29" s="4"/>
      <c r="H29" s="4"/>
      <c r="I29" s="4"/>
      <c r="J29" s="4"/>
      <c r="K29" s="4"/>
      <c r="L29" s="4"/>
    </row>
    <row r="30" spans="7:17" x14ac:dyDescent="0.2">
      <c r="G30" s="4"/>
      <c r="H30" s="4"/>
      <c r="I30" s="4"/>
      <c r="J30" s="4"/>
      <c r="K30" s="4"/>
      <c r="L30" s="4"/>
    </row>
    <row r="31" spans="7:17" x14ac:dyDescent="0.2">
      <c r="G31" s="4"/>
      <c r="H31" s="4"/>
      <c r="I31" s="4"/>
      <c r="J31" s="4"/>
      <c r="K31" s="4"/>
      <c r="L31" s="4"/>
    </row>
    <row r="32" spans="7:17" x14ac:dyDescent="0.2">
      <c r="G32" s="4"/>
      <c r="H32" s="4"/>
      <c r="I32" s="4"/>
      <c r="J32" s="4"/>
      <c r="K32" s="4"/>
      <c r="L32" s="4"/>
    </row>
    <row r="33" spans="7:12" x14ac:dyDescent="0.2">
      <c r="G33" s="4"/>
      <c r="H33" s="4"/>
      <c r="I33" s="4"/>
      <c r="J33" s="4"/>
      <c r="K33" s="4"/>
      <c r="L33" s="4"/>
    </row>
    <row r="34" spans="7:12" x14ac:dyDescent="0.2">
      <c r="G34" s="4"/>
      <c r="H34" s="4"/>
      <c r="I34" s="4"/>
      <c r="J34" s="4"/>
      <c r="K34" s="4"/>
      <c r="L34" s="4"/>
    </row>
  </sheetData>
  <sortState ref="A4:Q16">
    <sortCondition descending="1" ref="Q4:Q16"/>
  </sortState>
  <mergeCells count="2">
    <mergeCell ref="A1:R1"/>
    <mergeCell ref="A3:R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70" zoomScaleNormal="70" workbookViewId="0">
      <selection activeCell="A4" sqref="A4:A23"/>
    </sheetView>
  </sheetViews>
  <sheetFormatPr defaultRowHeight="12.75" x14ac:dyDescent="0.2"/>
  <cols>
    <col min="1" max="1" width="36.140625" customWidth="1"/>
    <col min="2" max="2" width="12.7109375" style="1" customWidth="1"/>
    <col min="3" max="3" width="8.140625" customWidth="1"/>
    <col min="4" max="4" width="42.85546875" customWidth="1"/>
    <col min="5" max="5" width="34.42578125" customWidth="1"/>
    <col min="6" max="14" width="10.42578125" customWidth="1"/>
    <col min="15" max="15" width="10.42578125" style="1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18" s="4" customFormat="1" ht="19.899999999999999" customHeight="1" x14ac:dyDescent="0.2">
      <c r="A3" s="124" t="s">
        <v>415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" customHeight="1" x14ac:dyDescent="0.25">
      <c r="A4" s="77" t="s">
        <v>430</v>
      </c>
      <c r="B4" s="75" t="s">
        <v>480</v>
      </c>
      <c r="C4" s="75">
        <v>10</v>
      </c>
      <c r="D4" s="89" t="s">
        <v>23</v>
      </c>
      <c r="E4" s="69" t="s">
        <v>401</v>
      </c>
      <c r="F4" s="78">
        <v>8</v>
      </c>
      <c r="G4" s="78">
        <v>6</v>
      </c>
      <c r="H4" s="78">
        <v>6</v>
      </c>
      <c r="I4" s="78">
        <v>3</v>
      </c>
      <c r="J4" s="78">
        <v>3</v>
      </c>
      <c r="K4" s="78">
        <v>10</v>
      </c>
      <c r="L4" s="78">
        <v>10</v>
      </c>
      <c r="M4" s="78">
        <v>4</v>
      </c>
      <c r="N4" s="78">
        <v>2</v>
      </c>
      <c r="O4" s="79">
        <v>0</v>
      </c>
      <c r="P4" s="71">
        <f t="shared" ref="P4:P23" si="0">SUM(F4:O4)</f>
        <v>52</v>
      </c>
      <c r="Q4" s="72">
        <f t="shared" ref="Q4:Q23" si="1">P4/78</f>
        <v>0.66666666666666663</v>
      </c>
      <c r="R4" s="83" t="s">
        <v>471</v>
      </c>
    </row>
    <row r="5" spans="1:18" ht="15.6" customHeight="1" x14ac:dyDescent="0.25">
      <c r="A5" s="85" t="s">
        <v>424</v>
      </c>
      <c r="B5" s="75" t="s">
        <v>477</v>
      </c>
      <c r="C5" s="75">
        <v>10</v>
      </c>
      <c r="D5" s="89" t="s">
        <v>23</v>
      </c>
      <c r="E5" s="69" t="s">
        <v>401</v>
      </c>
      <c r="F5" s="78">
        <v>6</v>
      </c>
      <c r="G5" s="78">
        <v>5</v>
      </c>
      <c r="H5" s="78">
        <v>2</v>
      </c>
      <c r="I5" s="78">
        <v>3</v>
      </c>
      <c r="J5" s="78">
        <v>2</v>
      </c>
      <c r="K5" s="78">
        <v>8</v>
      </c>
      <c r="L5" s="78">
        <v>6</v>
      </c>
      <c r="M5" s="78">
        <v>5</v>
      </c>
      <c r="N5" s="78">
        <v>4</v>
      </c>
      <c r="O5" s="79">
        <v>0</v>
      </c>
      <c r="P5" s="71">
        <f t="shared" si="0"/>
        <v>41</v>
      </c>
      <c r="Q5" s="72">
        <f t="shared" si="1"/>
        <v>0.52564102564102566</v>
      </c>
      <c r="R5" s="94" t="s">
        <v>483</v>
      </c>
    </row>
    <row r="6" spans="1:18" ht="15.75" x14ac:dyDescent="0.25">
      <c r="A6" s="84" t="s">
        <v>416</v>
      </c>
      <c r="B6" s="75" t="s">
        <v>473</v>
      </c>
      <c r="C6" s="75">
        <v>10</v>
      </c>
      <c r="D6" s="89" t="s">
        <v>23</v>
      </c>
      <c r="E6" s="69" t="s">
        <v>401</v>
      </c>
      <c r="F6" s="80">
        <v>8</v>
      </c>
      <c r="G6" s="80">
        <v>6</v>
      </c>
      <c r="H6" s="80">
        <v>2</v>
      </c>
      <c r="I6" s="80">
        <v>3</v>
      </c>
      <c r="J6" s="80">
        <v>3</v>
      </c>
      <c r="K6" s="80">
        <v>9</v>
      </c>
      <c r="L6" s="80">
        <v>4</v>
      </c>
      <c r="M6" s="80">
        <v>2</v>
      </c>
      <c r="N6" s="80">
        <v>2</v>
      </c>
      <c r="O6" s="79">
        <v>0</v>
      </c>
      <c r="P6" s="71">
        <f t="shared" si="0"/>
        <v>39</v>
      </c>
      <c r="Q6" s="72">
        <f t="shared" si="1"/>
        <v>0.5</v>
      </c>
      <c r="R6" s="94" t="s">
        <v>483</v>
      </c>
    </row>
    <row r="7" spans="1:18" ht="15.75" x14ac:dyDescent="0.25">
      <c r="A7" s="88" t="s">
        <v>436</v>
      </c>
      <c r="B7" s="75" t="s">
        <v>417</v>
      </c>
      <c r="C7" s="75">
        <v>10</v>
      </c>
      <c r="D7" s="89" t="s">
        <v>23</v>
      </c>
      <c r="E7" s="69" t="s">
        <v>401</v>
      </c>
      <c r="F7" s="78">
        <v>8</v>
      </c>
      <c r="G7" s="78">
        <v>7</v>
      </c>
      <c r="H7" s="78">
        <v>2</v>
      </c>
      <c r="I7" s="78">
        <v>1</v>
      </c>
      <c r="J7" s="78">
        <v>1</v>
      </c>
      <c r="K7" s="78">
        <v>10</v>
      </c>
      <c r="L7" s="78">
        <v>8</v>
      </c>
      <c r="M7" s="78">
        <v>0</v>
      </c>
      <c r="N7" s="78">
        <v>2</v>
      </c>
      <c r="O7" s="79">
        <v>0</v>
      </c>
      <c r="P7" s="71">
        <f t="shared" si="0"/>
        <v>39</v>
      </c>
      <c r="Q7" s="72">
        <f t="shared" si="1"/>
        <v>0.5</v>
      </c>
      <c r="R7" s="94" t="s">
        <v>483</v>
      </c>
    </row>
    <row r="8" spans="1:18" ht="15.75" x14ac:dyDescent="0.25">
      <c r="A8" s="88" t="s">
        <v>444</v>
      </c>
      <c r="B8" s="75" t="s">
        <v>433</v>
      </c>
      <c r="C8" s="75">
        <v>10</v>
      </c>
      <c r="D8" s="89" t="s">
        <v>23</v>
      </c>
      <c r="E8" s="69" t="s">
        <v>401</v>
      </c>
      <c r="F8" s="78">
        <v>1</v>
      </c>
      <c r="G8" s="78">
        <v>5</v>
      </c>
      <c r="H8" s="78">
        <v>0</v>
      </c>
      <c r="I8" s="78">
        <v>0</v>
      </c>
      <c r="J8" s="78">
        <v>1</v>
      </c>
      <c r="K8" s="78">
        <v>4</v>
      </c>
      <c r="L8" s="78">
        <v>0</v>
      </c>
      <c r="M8" s="78">
        <v>0</v>
      </c>
      <c r="N8" s="78">
        <v>1</v>
      </c>
      <c r="O8" s="79">
        <v>0</v>
      </c>
      <c r="P8" s="71">
        <f t="shared" si="0"/>
        <v>12</v>
      </c>
      <c r="Q8" s="72">
        <f t="shared" si="1"/>
        <v>0.15384615384615385</v>
      </c>
      <c r="R8" s="94" t="s">
        <v>472</v>
      </c>
    </row>
    <row r="9" spans="1:18" ht="15.75" x14ac:dyDescent="0.25">
      <c r="A9" s="86" t="s">
        <v>426</v>
      </c>
      <c r="B9" s="75" t="s">
        <v>478</v>
      </c>
      <c r="C9" s="75">
        <v>10</v>
      </c>
      <c r="D9" s="89" t="s">
        <v>23</v>
      </c>
      <c r="E9" s="69" t="s">
        <v>401</v>
      </c>
      <c r="F9" s="78">
        <v>1</v>
      </c>
      <c r="G9" s="78">
        <v>4</v>
      </c>
      <c r="H9" s="78">
        <v>0</v>
      </c>
      <c r="I9" s="78">
        <v>0</v>
      </c>
      <c r="J9" s="78">
        <v>0</v>
      </c>
      <c r="K9" s="78">
        <v>5</v>
      </c>
      <c r="L9" s="78">
        <v>1</v>
      </c>
      <c r="M9" s="78">
        <v>0</v>
      </c>
      <c r="N9" s="78">
        <v>0</v>
      </c>
      <c r="O9" s="79">
        <v>0</v>
      </c>
      <c r="P9" s="71">
        <f t="shared" si="0"/>
        <v>11</v>
      </c>
      <c r="Q9" s="72">
        <f t="shared" si="1"/>
        <v>0.14102564102564102</v>
      </c>
      <c r="R9" s="94" t="s">
        <v>472</v>
      </c>
    </row>
    <row r="10" spans="1:18" ht="15.75" x14ac:dyDescent="0.25">
      <c r="A10" s="92" t="s">
        <v>434</v>
      </c>
      <c r="B10" s="75" t="s">
        <v>482</v>
      </c>
      <c r="C10" s="75">
        <v>10</v>
      </c>
      <c r="D10" s="89" t="s">
        <v>23</v>
      </c>
      <c r="E10" s="69" t="s">
        <v>401</v>
      </c>
      <c r="F10" s="78">
        <v>1</v>
      </c>
      <c r="G10" s="78">
        <v>4</v>
      </c>
      <c r="H10" s="78">
        <v>0</v>
      </c>
      <c r="I10" s="78">
        <v>0</v>
      </c>
      <c r="J10" s="78">
        <v>0</v>
      </c>
      <c r="K10" s="78">
        <v>5</v>
      </c>
      <c r="L10" s="78">
        <v>1</v>
      </c>
      <c r="M10" s="78">
        <v>0</v>
      </c>
      <c r="N10" s="78">
        <v>0</v>
      </c>
      <c r="O10" s="79">
        <v>0</v>
      </c>
      <c r="P10" s="71">
        <f t="shared" si="0"/>
        <v>11</v>
      </c>
      <c r="Q10" s="72">
        <f t="shared" si="1"/>
        <v>0.14102564102564102</v>
      </c>
      <c r="R10" s="94" t="s">
        <v>472</v>
      </c>
    </row>
    <row r="11" spans="1:18" ht="15.75" x14ac:dyDescent="0.25">
      <c r="A11" s="91" t="s">
        <v>439</v>
      </c>
      <c r="B11" s="75" t="s">
        <v>423</v>
      </c>
      <c r="C11" s="75">
        <v>10</v>
      </c>
      <c r="D11" s="89" t="s">
        <v>23</v>
      </c>
      <c r="E11" s="69" t="s">
        <v>401</v>
      </c>
      <c r="F11" s="78">
        <v>0</v>
      </c>
      <c r="G11" s="78">
        <v>4</v>
      </c>
      <c r="H11" s="78">
        <v>0</v>
      </c>
      <c r="I11" s="78">
        <v>1</v>
      </c>
      <c r="J11" s="78">
        <v>0</v>
      </c>
      <c r="K11" s="78">
        <v>6</v>
      </c>
      <c r="L11" s="78">
        <v>0</v>
      </c>
      <c r="M11" s="78">
        <v>0</v>
      </c>
      <c r="N11" s="78">
        <v>0</v>
      </c>
      <c r="O11" s="79">
        <v>0</v>
      </c>
      <c r="P11" s="71">
        <f t="shared" si="0"/>
        <v>11</v>
      </c>
      <c r="Q11" s="72">
        <f t="shared" si="1"/>
        <v>0.14102564102564102</v>
      </c>
      <c r="R11" s="94" t="s">
        <v>472</v>
      </c>
    </row>
    <row r="12" spans="1:18" ht="15.75" x14ac:dyDescent="0.25">
      <c r="A12" s="87" t="s">
        <v>445</v>
      </c>
      <c r="B12" s="75" t="s">
        <v>435</v>
      </c>
      <c r="C12" s="75">
        <v>10</v>
      </c>
      <c r="D12" s="89" t="s">
        <v>23</v>
      </c>
      <c r="E12" s="69" t="s">
        <v>401</v>
      </c>
      <c r="F12" s="78">
        <v>1</v>
      </c>
      <c r="G12" s="78">
        <v>4</v>
      </c>
      <c r="H12" s="78">
        <v>2</v>
      </c>
      <c r="I12" s="78">
        <v>1</v>
      </c>
      <c r="J12" s="78">
        <v>0</v>
      </c>
      <c r="K12" s="78">
        <v>2</v>
      </c>
      <c r="L12" s="78">
        <v>0</v>
      </c>
      <c r="M12" s="78">
        <v>0</v>
      </c>
      <c r="N12" s="78">
        <v>1</v>
      </c>
      <c r="O12" s="79">
        <v>0</v>
      </c>
      <c r="P12" s="71">
        <f t="shared" si="0"/>
        <v>11</v>
      </c>
      <c r="Q12" s="72">
        <f t="shared" si="1"/>
        <v>0.14102564102564102</v>
      </c>
      <c r="R12" s="94" t="s">
        <v>472</v>
      </c>
    </row>
    <row r="13" spans="1:18" ht="15.75" x14ac:dyDescent="0.25">
      <c r="A13" s="87" t="s">
        <v>441</v>
      </c>
      <c r="B13" s="75" t="s">
        <v>427</v>
      </c>
      <c r="C13" s="75">
        <v>10</v>
      </c>
      <c r="D13" s="89" t="s">
        <v>23</v>
      </c>
      <c r="E13" s="69" t="s">
        <v>401</v>
      </c>
      <c r="F13" s="78">
        <v>0</v>
      </c>
      <c r="G13" s="78">
        <v>5</v>
      </c>
      <c r="H13" s="78">
        <v>2</v>
      </c>
      <c r="I13" s="78">
        <v>1</v>
      </c>
      <c r="J13" s="78">
        <v>0</v>
      </c>
      <c r="K13" s="78">
        <v>2</v>
      </c>
      <c r="L13" s="78">
        <v>0</v>
      </c>
      <c r="M13" s="78">
        <v>0</v>
      </c>
      <c r="N13" s="78">
        <v>0</v>
      </c>
      <c r="O13" s="79">
        <v>0</v>
      </c>
      <c r="P13" s="71">
        <f t="shared" si="0"/>
        <v>10</v>
      </c>
      <c r="Q13" s="72">
        <f t="shared" si="1"/>
        <v>0.12820512820512819</v>
      </c>
      <c r="R13" s="94" t="s">
        <v>472</v>
      </c>
    </row>
    <row r="14" spans="1:18" ht="15.75" x14ac:dyDescent="0.25">
      <c r="A14" s="87" t="s">
        <v>442</v>
      </c>
      <c r="B14" s="75" t="s">
        <v>429</v>
      </c>
      <c r="C14" s="75">
        <v>10</v>
      </c>
      <c r="D14" s="89" t="s">
        <v>23</v>
      </c>
      <c r="E14" s="69" t="s">
        <v>401</v>
      </c>
      <c r="F14" s="78">
        <v>1</v>
      </c>
      <c r="G14" s="78">
        <v>4</v>
      </c>
      <c r="H14" s="78">
        <v>3</v>
      </c>
      <c r="I14" s="78">
        <v>0</v>
      </c>
      <c r="J14" s="78">
        <v>0</v>
      </c>
      <c r="K14" s="78">
        <v>2</v>
      </c>
      <c r="L14" s="78">
        <v>0</v>
      </c>
      <c r="M14" s="78">
        <v>0</v>
      </c>
      <c r="N14" s="78">
        <v>0</v>
      </c>
      <c r="O14" s="79">
        <v>0</v>
      </c>
      <c r="P14" s="71">
        <f t="shared" si="0"/>
        <v>10</v>
      </c>
      <c r="Q14" s="72">
        <f t="shared" si="1"/>
        <v>0.12820512820512819</v>
      </c>
      <c r="R14" s="94" t="s">
        <v>472</v>
      </c>
    </row>
    <row r="15" spans="1:18" ht="15.75" x14ac:dyDescent="0.25">
      <c r="A15" s="84" t="s">
        <v>418</v>
      </c>
      <c r="B15" s="75" t="s">
        <v>474</v>
      </c>
      <c r="C15" s="75">
        <v>10</v>
      </c>
      <c r="D15" s="89" t="s">
        <v>23</v>
      </c>
      <c r="E15" s="69" t="s">
        <v>401</v>
      </c>
      <c r="F15" s="78">
        <v>1</v>
      </c>
      <c r="G15" s="78">
        <v>1</v>
      </c>
      <c r="H15" s="78">
        <v>0</v>
      </c>
      <c r="I15" s="78">
        <v>0</v>
      </c>
      <c r="J15" s="78">
        <v>0</v>
      </c>
      <c r="K15" s="78">
        <v>5</v>
      </c>
      <c r="L15" s="78">
        <v>1</v>
      </c>
      <c r="M15" s="78">
        <v>0</v>
      </c>
      <c r="N15" s="78">
        <v>0</v>
      </c>
      <c r="O15" s="79">
        <v>0</v>
      </c>
      <c r="P15" s="71">
        <f t="shared" si="0"/>
        <v>8</v>
      </c>
      <c r="Q15" s="72">
        <f t="shared" si="1"/>
        <v>0.10256410256410256</v>
      </c>
      <c r="R15" s="94" t="s">
        <v>472</v>
      </c>
    </row>
    <row r="16" spans="1:18" ht="15.75" x14ac:dyDescent="0.25">
      <c r="A16" s="93" t="s">
        <v>432</v>
      </c>
      <c r="B16" s="75" t="s">
        <v>481</v>
      </c>
      <c r="C16" s="75">
        <v>10</v>
      </c>
      <c r="D16" s="89" t="s">
        <v>23</v>
      </c>
      <c r="E16" s="90" t="s">
        <v>401</v>
      </c>
      <c r="F16" s="78">
        <v>1</v>
      </c>
      <c r="G16" s="78">
        <v>4</v>
      </c>
      <c r="H16" s="78">
        <v>1</v>
      </c>
      <c r="I16" s="78">
        <v>0</v>
      </c>
      <c r="J16" s="78">
        <v>0</v>
      </c>
      <c r="K16" s="78">
        <v>0</v>
      </c>
      <c r="L16" s="78">
        <v>1</v>
      </c>
      <c r="M16" s="78">
        <v>0</v>
      </c>
      <c r="N16" s="78">
        <v>1</v>
      </c>
      <c r="O16" s="79">
        <v>0</v>
      </c>
      <c r="P16" s="71">
        <f t="shared" si="0"/>
        <v>8</v>
      </c>
      <c r="Q16" s="72">
        <f t="shared" si="1"/>
        <v>0.10256410256410256</v>
      </c>
      <c r="R16" s="94" t="s">
        <v>472</v>
      </c>
    </row>
    <row r="17" spans="1:18" ht="15.75" x14ac:dyDescent="0.25">
      <c r="A17" s="119" t="s">
        <v>437</v>
      </c>
      <c r="B17" s="75" t="s">
        <v>419</v>
      </c>
      <c r="C17" s="75">
        <v>10</v>
      </c>
      <c r="D17" s="89" t="s">
        <v>23</v>
      </c>
      <c r="E17" s="90" t="s">
        <v>401</v>
      </c>
      <c r="F17" s="78">
        <v>1</v>
      </c>
      <c r="G17" s="78">
        <v>4</v>
      </c>
      <c r="H17" s="78">
        <v>2</v>
      </c>
      <c r="I17" s="78">
        <v>0</v>
      </c>
      <c r="J17" s="78">
        <v>0</v>
      </c>
      <c r="K17" s="78">
        <v>0</v>
      </c>
      <c r="L17" s="78">
        <v>1</v>
      </c>
      <c r="M17" s="78">
        <v>0</v>
      </c>
      <c r="N17" s="78">
        <v>0</v>
      </c>
      <c r="O17" s="79">
        <v>0</v>
      </c>
      <c r="P17" s="71">
        <f t="shared" si="0"/>
        <v>8</v>
      </c>
      <c r="Q17" s="72">
        <f t="shared" si="1"/>
        <v>0.10256410256410256</v>
      </c>
      <c r="R17" s="94" t="s">
        <v>472</v>
      </c>
    </row>
    <row r="18" spans="1:18" ht="15.75" x14ac:dyDescent="0.25">
      <c r="A18" s="88" t="s">
        <v>440</v>
      </c>
      <c r="B18" s="75" t="s">
        <v>425</v>
      </c>
      <c r="C18" s="75">
        <v>10</v>
      </c>
      <c r="D18" s="89" t="s">
        <v>23</v>
      </c>
      <c r="E18" s="90" t="s">
        <v>401</v>
      </c>
      <c r="F18" s="78">
        <v>0</v>
      </c>
      <c r="G18" s="78">
        <v>3</v>
      </c>
      <c r="H18" s="78">
        <v>2</v>
      </c>
      <c r="I18" s="78">
        <v>3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9">
        <v>0</v>
      </c>
      <c r="P18" s="71">
        <f t="shared" si="0"/>
        <v>8</v>
      </c>
      <c r="Q18" s="72">
        <f t="shared" si="1"/>
        <v>0.10256410256410256</v>
      </c>
      <c r="R18" s="94" t="s">
        <v>472</v>
      </c>
    </row>
    <row r="19" spans="1:18" ht="15.75" x14ac:dyDescent="0.25">
      <c r="A19" s="119" t="s">
        <v>443</v>
      </c>
      <c r="B19" s="75" t="s">
        <v>431</v>
      </c>
      <c r="C19" s="75">
        <v>10</v>
      </c>
      <c r="D19" s="89" t="s">
        <v>23</v>
      </c>
      <c r="E19" s="90" t="s">
        <v>401</v>
      </c>
      <c r="F19" s="78">
        <v>1</v>
      </c>
      <c r="G19" s="78">
        <v>4</v>
      </c>
      <c r="H19" s="78">
        <v>0</v>
      </c>
      <c r="I19" s="78">
        <v>1</v>
      </c>
      <c r="J19" s="78">
        <v>0</v>
      </c>
      <c r="K19" s="78">
        <v>0</v>
      </c>
      <c r="L19" s="78">
        <v>1</v>
      </c>
      <c r="M19" s="78">
        <v>0</v>
      </c>
      <c r="N19" s="78">
        <v>0</v>
      </c>
      <c r="O19" s="79">
        <v>0</v>
      </c>
      <c r="P19" s="71">
        <f t="shared" si="0"/>
        <v>7</v>
      </c>
      <c r="Q19" s="72">
        <f t="shared" si="1"/>
        <v>8.9743589743589744E-2</v>
      </c>
      <c r="R19" s="94" t="s">
        <v>472</v>
      </c>
    </row>
    <row r="20" spans="1:18" ht="15.75" x14ac:dyDescent="0.25">
      <c r="A20" s="120" t="s">
        <v>428</v>
      </c>
      <c r="B20" s="75" t="s">
        <v>479</v>
      </c>
      <c r="C20" s="75">
        <v>10</v>
      </c>
      <c r="D20" s="89" t="s">
        <v>23</v>
      </c>
      <c r="E20" s="90" t="s">
        <v>401</v>
      </c>
      <c r="F20" s="78">
        <v>0</v>
      </c>
      <c r="G20" s="78">
        <v>4</v>
      </c>
      <c r="H20" s="78">
        <v>0</v>
      </c>
      <c r="I20" s="78">
        <v>1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9">
        <v>0</v>
      </c>
      <c r="P20" s="71">
        <f t="shared" si="0"/>
        <v>5</v>
      </c>
      <c r="Q20" s="72">
        <f t="shared" si="1"/>
        <v>6.4102564102564097E-2</v>
      </c>
      <c r="R20" s="94" t="s">
        <v>472</v>
      </c>
    </row>
    <row r="21" spans="1:18" ht="15.75" x14ac:dyDescent="0.25">
      <c r="A21" s="93" t="s">
        <v>438</v>
      </c>
      <c r="B21" s="75" t="s">
        <v>421</v>
      </c>
      <c r="C21" s="75">
        <v>10</v>
      </c>
      <c r="D21" s="89" t="s">
        <v>23</v>
      </c>
      <c r="E21" s="90" t="s">
        <v>401</v>
      </c>
      <c r="F21" s="78">
        <v>1</v>
      </c>
      <c r="G21" s="78">
        <v>2</v>
      </c>
      <c r="H21" s="78">
        <v>0</v>
      </c>
      <c r="I21" s="78">
        <v>0</v>
      </c>
      <c r="J21" s="78">
        <v>0</v>
      </c>
      <c r="K21" s="78">
        <v>2</v>
      </c>
      <c r="L21" s="78">
        <v>0</v>
      </c>
      <c r="M21" s="78">
        <v>0</v>
      </c>
      <c r="N21" s="78">
        <v>0</v>
      </c>
      <c r="O21" s="79">
        <v>0</v>
      </c>
      <c r="P21" s="71">
        <f t="shared" si="0"/>
        <v>5</v>
      </c>
      <c r="Q21" s="72">
        <f t="shared" si="1"/>
        <v>6.4102564102564097E-2</v>
      </c>
      <c r="R21" s="94" t="s">
        <v>472</v>
      </c>
    </row>
    <row r="22" spans="1:18" ht="15.75" x14ac:dyDescent="0.25">
      <c r="A22" s="121" t="s">
        <v>420</v>
      </c>
      <c r="B22" s="75" t="s">
        <v>475</v>
      </c>
      <c r="C22" s="75">
        <v>10</v>
      </c>
      <c r="D22" s="89" t="s">
        <v>23</v>
      </c>
      <c r="E22" s="90" t="s">
        <v>401</v>
      </c>
      <c r="F22" s="78">
        <v>0</v>
      </c>
      <c r="G22" s="78">
        <v>2</v>
      </c>
      <c r="H22" s="78">
        <v>0</v>
      </c>
      <c r="I22" s="78">
        <v>1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9">
        <v>0</v>
      </c>
      <c r="P22" s="71">
        <f t="shared" si="0"/>
        <v>3</v>
      </c>
      <c r="Q22" s="72">
        <f t="shared" si="1"/>
        <v>3.8461538461538464E-2</v>
      </c>
      <c r="R22" s="94" t="s">
        <v>472</v>
      </c>
    </row>
    <row r="23" spans="1:18" ht="15.75" x14ac:dyDescent="0.25">
      <c r="A23" s="121" t="s">
        <v>422</v>
      </c>
      <c r="B23" s="75" t="s">
        <v>476</v>
      </c>
      <c r="C23" s="75">
        <v>10</v>
      </c>
      <c r="D23" s="89" t="s">
        <v>23</v>
      </c>
      <c r="E23" s="90" t="s">
        <v>401</v>
      </c>
      <c r="F23" s="78">
        <v>1</v>
      </c>
      <c r="G23" s="78">
        <v>2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9">
        <v>0</v>
      </c>
      <c r="P23" s="71">
        <f t="shared" si="0"/>
        <v>3</v>
      </c>
      <c r="Q23" s="72">
        <f t="shared" si="1"/>
        <v>3.8461538461538464E-2</v>
      </c>
      <c r="R23" s="94" t="s">
        <v>472</v>
      </c>
    </row>
  </sheetData>
  <sortState ref="A4:Q23">
    <sortCondition descending="1" ref="Q4:Q23"/>
  </sortState>
  <mergeCells count="2">
    <mergeCell ref="A1:R1"/>
    <mergeCell ref="A3:R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70" zoomScaleNormal="70" workbookViewId="0">
      <selection activeCell="A4" sqref="A4:A15"/>
    </sheetView>
  </sheetViews>
  <sheetFormatPr defaultRowHeight="12.75" x14ac:dyDescent="0.2"/>
  <cols>
    <col min="1" max="1" width="41.7109375" customWidth="1"/>
    <col min="2" max="2" width="12.7109375" style="1" customWidth="1"/>
    <col min="3" max="3" width="8.140625" customWidth="1"/>
    <col min="4" max="4" width="43" customWidth="1"/>
    <col min="5" max="5" width="37.28515625" customWidth="1"/>
    <col min="6" max="14" width="10.42578125" customWidth="1"/>
    <col min="15" max="15" width="10.42578125" style="1" customWidth="1"/>
    <col min="16" max="16" width="10.42578125" style="2" customWidth="1"/>
    <col min="17" max="17" width="10.42578125" style="3" customWidth="1"/>
    <col min="18" max="18" width="13.7109375" style="2" customWidth="1"/>
  </cols>
  <sheetData>
    <row r="1" spans="1:18" ht="27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4" customFormat="1" ht="30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5" t="s">
        <v>17</v>
      </c>
      <c r="R2" s="14" t="s">
        <v>18</v>
      </c>
    </row>
    <row r="3" spans="1:18" s="4" customFormat="1" ht="19.899999999999999" customHeight="1" x14ac:dyDescent="0.2">
      <c r="A3" s="126" t="s">
        <v>446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" customHeight="1" x14ac:dyDescent="0.25">
      <c r="A4" s="67" t="s">
        <v>450</v>
      </c>
      <c r="B4" s="68" t="s">
        <v>462</v>
      </c>
      <c r="C4" s="68">
        <v>11</v>
      </c>
      <c r="D4" s="76" t="s">
        <v>23</v>
      </c>
      <c r="E4" s="76" t="s">
        <v>401</v>
      </c>
      <c r="F4" s="80">
        <v>3</v>
      </c>
      <c r="G4" s="80">
        <v>8</v>
      </c>
      <c r="H4" s="80">
        <v>6</v>
      </c>
      <c r="I4" s="80">
        <v>4</v>
      </c>
      <c r="J4" s="80">
        <v>3</v>
      </c>
      <c r="K4" s="80">
        <v>12</v>
      </c>
      <c r="L4" s="80">
        <v>6</v>
      </c>
      <c r="M4" s="80">
        <v>5</v>
      </c>
      <c r="N4" s="80">
        <v>4</v>
      </c>
      <c r="O4" s="79">
        <v>3</v>
      </c>
      <c r="P4" s="71">
        <f t="shared" ref="P4:P15" si="0">SUM(F4:O4)</f>
        <v>54</v>
      </c>
      <c r="Q4" s="72">
        <f t="shared" ref="Q4:Q15" si="1">P4/78</f>
        <v>0.69230769230769229</v>
      </c>
      <c r="R4" s="83" t="s">
        <v>471</v>
      </c>
    </row>
    <row r="5" spans="1:18" ht="15" customHeight="1" x14ac:dyDescent="0.25">
      <c r="A5" s="67" t="s">
        <v>447</v>
      </c>
      <c r="B5" s="68" t="s">
        <v>459</v>
      </c>
      <c r="C5" s="68">
        <v>11</v>
      </c>
      <c r="D5" s="76" t="s">
        <v>23</v>
      </c>
      <c r="E5" s="76" t="s">
        <v>401</v>
      </c>
      <c r="F5" s="78">
        <v>5</v>
      </c>
      <c r="G5" s="78">
        <v>7</v>
      </c>
      <c r="H5" s="78">
        <v>5</v>
      </c>
      <c r="I5" s="78">
        <v>3</v>
      </c>
      <c r="J5" s="78">
        <v>3</v>
      </c>
      <c r="K5" s="78">
        <v>11</v>
      </c>
      <c r="L5" s="78">
        <v>6</v>
      </c>
      <c r="M5" s="78">
        <v>5</v>
      </c>
      <c r="N5" s="78">
        <v>4</v>
      </c>
      <c r="O5" s="79">
        <v>3</v>
      </c>
      <c r="P5" s="71">
        <f t="shared" si="0"/>
        <v>52</v>
      </c>
      <c r="Q5" s="72">
        <f t="shared" si="1"/>
        <v>0.66666666666666663</v>
      </c>
      <c r="R5" s="83" t="s">
        <v>483</v>
      </c>
    </row>
    <row r="6" spans="1:18" ht="15" customHeight="1" x14ac:dyDescent="0.25">
      <c r="A6" s="73" t="s">
        <v>453</v>
      </c>
      <c r="B6" s="68" t="s">
        <v>465</v>
      </c>
      <c r="C6" s="68">
        <v>11</v>
      </c>
      <c r="D6" s="76" t="s">
        <v>23</v>
      </c>
      <c r="E6" s="76" t="s">
        <v>401</v>
      </c>
      <c r="F6" s="78">
        <v>0</v>
      </c>
      <c r="G6" s="78">
        <v>5</v>
      </c>
      <c r="H6" s="78">
        <v>2</v>
      </c>
      <c r="I6" s="78">
        <v>0</v>
      </c>
      <c r="J6" s="78">
        <v>0</v>
      </c>
      <c r="K6" s="78">
        <v>3</v>
      </c>
      <c r="L6" s="78">
        <v>1</v>
      </c>
      <c r="M6" s="78">
        <v>0</v>
      </c>
      <c r="N6" s="78">
        <v>1</v>
      </c>
      <c r="O6" s="79">
        <v>0</v>
      </c>
      <c r="P6" s="71">
        <f t="shared" si="0"/>
        <v>12</v>
      </c>
      <c r="Q6" s="72">
        <f t="shared" si="1"/>
        <v>0.15384615384615385</v>
      </c>
      <c r="R6" s="83" t="s">
        <v>472</v>
      </c>
    </row>
    <row r="7" spans="1:18" ht="15" customHeight="1" x14ac:dyDescent="0.25">
      <c r="A7" s="67" t="s">
        <v>452</v>
      </c>
      <c r="B7" s="68" t="s">
        <v>464</v>
      </c>
      <c r="C7" s="68">
        <v>11</v>
      </c>
      <c r="D7" s="76" t="s">
        <v>23</v>
      </c>
      <c r="E7" s="76" t="s">
        <v>401</v>
      </c>
      <c r="F7" s="78">
        <v>0</v>
      </c>
      <c r="G7" s="78">
        <v>5</v>
      </c>
      <c r="H7" s="78">
        <v>1</v>
      </c>
      <c r="I7" s="78">
        <v>1</v>
      </c>
      <c r="J7" s="78">
        <v>0</v>
      </c>
      <c r="K7" s="78">
        <v>2</v>
      </c>
      <c r="L7" s="78">
        <v>1</v>
      </c>
      <c r="M7" s="78">
        <v>0</v>
      </c>
      <c r="N7" s="78">
        <v>1</v>
      </c>
      <c r="O7" s="79">
        <v>0</v>
      </c>
      <c r="P7" s="71">
        <f t="shared" si="0"/>
        <v>11</v>
      </c>
      <c r="Q7" s="72">
        <f t="shared" si="1"/>
        <v>0.14102564102564102</v>
      </c>
      <c r="R7" s="83" t="s">
        <v>472</v>
      </c>
    </row>
    <row r="8" spans="1:18" ht="15" customHeight="1" x14ac:dyDescent="0.25">
      <c r="A8" s="82" t="s">
        <v>457</v>
      </c>
      <c r="B8" s="68" t="s">
        <v>469</v>
      </c>
      <c r="C8" s="75">
        <v>11</v>
      </c>
      <c r="D8" s="76" t="s">
        <v>23</v>
      </c>
      <c r="E8" s="76" t="s">
        <v>401</v>
      </c>
      <c r="F8" s="80">
        <v>1</v>
      </c>
      <c r="G8" s="80">
        <v>6</v>
      </c>
      <c r="H8" s="80">
        <v>2</v>
      </c>
      <c r="I8" s="80">
        <v>1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79">
        <v>0</v>
      </c>
      <c r="P8" s="71">
        <f t="shared" si="0"/>
        <v>10</v>
      </c>
      <c r="Q8" s="72">
        <f t="shared" si="1"/>
        <v>0.12820512820512819</v>
      </c>
      <c r="R8" s="83" t="s">
        <v>472</v>
      </c>
    </row>
    <row r="9" spans="1:18" ht="15" customHeight="1" x14ac:dyDescent="0.25">
      <c r="A9" s="67" t="s">
        <v>449</v>
      </c>
      <c r="B9" s="68" t="s">
        <v>461</v>
      </c>
      <c r="C9" s="68">
        <v>11</v>
      </c>
      <c r="D9" s="76" t="s">
        <v>23</v>
      </c>
      <c r="E9" s="76" t="s">
        <v>401</v>
      </c>
      <c r="F9" s="80">
        <v>1</v>
      </c>
      <c r="G9" s="80">
        <v>4</v>
      </c>
      <c r="H9" s="80">
        <v>1</v>
      </c>
      <c r="I9" s="80">
        <v>1</v>
      </c>
      <c r="J9" s="80">
        <v>0</v>
      </c>
      <c r="K9" s="80">
        <v>0</v>
      </c>
      <c r="L9" s="80">
        <v>0</v>
      </c>
      <c r="M9" s="80">
        <v>0</v>
      </c>
      <c r="N9" s="80">
        <v>1</v>
      </c>
      <c r="O9" s="79">
        <v>0</v>
      </c>
      <c r="P9" s="71">
        <f t="shared" si="0"/>
        <v>8</v>
      </c>
      <c r="Q9" s="72">
        <f t="shared" si="1"/>
        <v>0.10256410256410256</v>
      </c>
      <c r="R9" s="83" t="s">
        <v>472</v>
      </c>
    </row>
    <row r="10" spans="1:18" ht="15" customHeight="1" x14ac:dyDescent="0.25">
      <c r="A10" s="67" t="s">
        <v>454</v>
      </c>
      <c r="B10" s="68" t="s">
        <v>466</v>
      </c>
      <c r="C10" s="75">
        <v>11</v>
      </c>
      <c r="D10" s="76" t="s">
        <v>23</v>
      </c>
      <c r="E10" s="76" t="s">
        <v>401</v>
      </c>
      <c r="F10" s="80">
        <v>1</v>
      </c>
      <c r="G10" s="80">
        <v>4</v>
      </c>
      <c r="H10" s="80">
        <v>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79">
        <v>0</v>
      </c>
      <c r="P10" s="71">
        <f t="shared" si="0"/>
        <v>7</v>
      </c>
      <c r="Q10" s="72">
        <f t="shared" si="1"/>
        <v>8.9743589743589744E-2</v>
      </c>
      <c r="R10" s="83" t="s">
        <v>472</v>
      </c>
    </row>
    <row r="11" spans="1:18" ht="15" customHeight="1" x14ac:dyDescent="0.25">
      <c r="A11" s="67" t="s">
        <v>455</v>
      </c>
      <c r="B11" s="68" t="s">
        <v>467</v>
      </c>
      <c r="C11" s="75">
        <v>11</v>
      </c>
      <c r="D11" s="76" t="s">
        <v>23</v>
      </c>
      <c r="E11" s="76" t="s">
        <v>401</v>
      </c>
      <c r="F11" s="80">
        <v>1</v>
      </c>
      <c r="G11" s="80">
        <v>1</v>
      </c>
      <c r="H11" s="80">
        <v>0</v>
      </c>
      <c r="I11" s="80">
        <v>1</v>
      </c>
      <c r="J11" s="80">
        <v>0</v>
      </c>
      <c r="K11" s="80">
        <v>2</v>
      </c>
      <c r="L11" s="80">
        <v>1</v>
      </c>
      <c r="M11" s="80">
        <v>0</v>
      </c>
      <c r="N11" s="80">
        <v>1</v>
      </c>
      <c r="O11" s="79">
        <v>0</v>
      </c>
      <c r="P11" s="71">
        <f t="shared" si="0"/>
        <v>7</v>
      </c>
      <c r="Q11" s="72">
        <f t="shared" si="1"/>
        <v>8.9743589743589744E-2</v>
      </c>
      <c r="R11" s="83" t="s">
        <v>472</v>
      </c>
    </row>
    <row r="12" spans="1:18" ht="15" customHeight="1" x14ac:dyDescent="0.25">
      <c r="A12" s="81" t="s">
        <v>458</v>
      </c>
      <c r="B12" s="68" t="s">
        <v>470</v>
      </c>
      <c r="C12" s="75">
        <v>11</v>
      </c>
      <c r="D12" s="76" t="s">
        <v>23</v>
      </c>
      <c r="E12" s="76" t="s">
        <v>401</v>
      </c>
      <c r="F12" s="80">
        <v>1</v>
      </c>
      <c r="G12" s="80">
        <v>4</v>
      </c>
      <c r="H12" s="80">
        <v>0</v>
      </c>
      <c r="I12" s="80">
        <v>0</v>
      </c>
      <c r="J12" s="80">
        <v>0</v>
      </c>
      <c r="K12" s="80">
        <v>1</v>
      </c>
      <c r="L12" s="80">
        <v>0</v>
      </c>
      <c r="M12" s="80">
        <v>0</v>
      </c>
      <c r="N12" s="80">
        <v>1</v>
      </c>
      <c r="O12" s="79">
        <v>0</v>
      </c>
      <c r="P12" s="71">
        <f t="shared" si="0"/>
        <v>7</v>
      </c>
      <c r="Q12" s="72">
        <f t="shared" si="1"/>
        <v>8.9743589743589744E-2</v>
      </c>
      <c r="R12" s="83" t="s">
        <v>472</v>
      </c>
    </row>
    <row r="13" spans="1:18" ht="15.75" x14ac:dyDescent="0.25">
      <c r="A13" s="74" t="s">
        <v>456</v>
      </c>
      <c r="B13" s="68" t="s">
        <v>468</v>
      </c>
      <c r="C13" s="75">
        <v>11</v>
      </c>
      <c r="D13" s="76" t="s">
        <v>23</v>
      </c>
      <c r="E13" s="117" t="s">
        <v>401</v>
      </c>
      <c r="F13" s="80">
        <v>0</v>
      </c>
      <c r="G13" s="80">
        <v>1</v>
      </c>
      <c r="H13" s="80">
        <v>2</v>
      </c>
      <c r="I13" s="80">
        <v>0</v>
      </c>
      <c r="J13" s="80">
        <v>0</v>
      </c>
      <c r="K13" s="80">
        <v>0</v>
      </c>
      <c r="L13" s="80">
        <v>1</v>
      </c>
      <c r="M13" s="80">
        <v>0</v>
      </c>
      <c r="N13" s="80">
        <v>1</v>
      </c>
      <c r="O13" s="79">
        <v>0</v>
      </c>
      <c r="P13" s="71">
        <f t="shared" si="0"/>
        <v>5</v>
      </c>
      <c r="Q13" s="72">
        <f t="shared" si="1"/>
        <v>6.4102564102564097E-2</v>
      </c>
      <c r="R13" s="83" t="s">
        <v>472</v>
      </c>
    </row>
    <row r="14" spans="1:18" ht="15.75" x14ac:dyDescent="0.25">
      <c r="A14" s="74" t="s">
        <v>448</v>
      </c>
      <c r="B14" s="68" t="s">
        <v>460</v>
      </c>
      <c r="C14" s="68">
        <v>11</v>
      </c>
      <c r="D14" s="76" t="s">
        <v>23</v>
      </c>
      <c r="E14" s="117" t="s">
        <v>401</v>
      </c>
      <c r="F14" s="78">
        <v>1</v>
      </c>
      <c r="G14" s="78">
        <v>1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9">
        <v>2</v>
      </c>
      <c r="P14" s="71">
        <f t="shared" si="0"/>
        <v>4</v>
      </c>
      <c r="Q14" s="72">
        <f t="shared" si="1"/>
        <v>5.128205128205128E-2</v>
      </c>
      <c r="R14" s="83" t="s">
        <v>472</v>
      </c>
    </row>
    <row r="15" spans="1:18" ht="15.75" x14ac:dyDescent="0.25">
      <c r="A15" s="74" t="s">
        <v>451</v>
      </c>
      <c r="B15" s="68" t="s">
        <v>463</v>
      </c>
      <c r="C15" s="68">
        <v>11</v>
      </c>
      <c r="D15" s="76" t="s">
        <v>23</v>
      </c>
      <c r="E15" s="117" t="s">
        <v>401</v>
      </c>
      <c r="F15" s="80">
        <v>1</v>
      </c>
      <c r="G15" s="80">
        <v>1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79">
        <v>1</v>
      </c>
      <c r="P15" s="71">
        <f t="shared" si="0"/>
        <v>3</v>
      </c>
      <c r="Q15" s="72">
        <f t="shared" si="1"/>
        <v>3.8461538461538464E-2</v>
      </c>
      <c r="R15" s="83" t="s">
        <v>472</v>
      </c>
    </row>
    <row r="16" spans="1:18" x14ac:dyDescent="0.2">
      <c r="E16" s="118"/>
    </row>
  </sheetData>
  <sortState ref="A4:Q15">
    <sortCondition descending="1" ref="Q4:Q15"/>
  </sortState>
  <mergeCells count="2">
    <mergeCell ref="A1:R1"/>
    <mergeCell ref="A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cobr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astron</dc:creator>
  <cp:lastModifiedBy>Вероника А. Столярова</cp:lastModifiedBy>
  <cp:revision>14</cp:revision>
  <dcterms:created xsi:type="dcterms:W3CDTF">2012-11-13T07:08:16Z</dcterms:created>
  <dcterms:modified xsi:type="dcterms:W3CDTF">2023-09-27T14:29:01Z</dcterms:modified>
</cp:coreProperties>
</file>