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 activeTab="2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44525"/>
</workbook>
</file>

<file path=xl/calcChain.xml><?xml version="1.0" encoding="utf-8"?>
<calcChain xmlns="http://schemas.openxmlformats.org/spreadsheetml/2006/main">
  <c r="I8" i="5" l="1"/>
  <c r="I11" i="5"/>
  <c r="I12" i="5"/>
  <c r="I15" i="5"/>
  <c r="I21" i="5"/>
  <c r="I22" i="5"/>
  <c r="H24" i="5"/>
  <c r="I24" i="5" s="1"/>
  <c r="H25" i="5"/>
  <c r="I25" i="5" s="1"/>
  <c r="H26" i="5"/>
  <c r="I26" i="5" s="1"/>
  <c r="H22" i="5"/>
  <c r="H21" i="5"/>
  <c r="H18" i="5"/>
  <c r="I18" i="5" s="1"/>
  <c r="H19" i="5"/>
  <c r="I19" i="5" s="1"/>
  <c r="H8" i="5"/>
  <c r="H6" i="5"/>
  <c r="I6" i="5" s="1"/>
  <c r="H23" i="5"/>
  <c r="I23" i="5" s="1"/>
  <c r="H14" i="5"/>
  <c r="I14" i="5" s="1"/>
  <c r="H11" i="5"/>
  <c r="H4" i="5"/>
  <c r="I4" i="5" s="1"/>
  <c r="H16" i="5"/>
  <c r="I16" i="5" s="1"/>
  <c r="H5" i="5"/>
  <c r="I5" i="5" s="1"/>
  <c r="H15" i="5"/>
  <c r="H9" i="5"/>
  <c r="I9" i="5" s="1"/>
  <c r="H7" i="5"/>
  <c r="I7" i="5" s="1"/>
  <c r="H17" i="5"/>
  <c r="I17" i="5" s="1"/>
  <c r="H12" i="5"/>
  <c r="H13" i="5"/>
  <c r="I13" i="5" s="1"/>
  <c r="H20" i="5"/>
  <c r="I20" i="5" s="1"/>
  <c r="H10" i="5"/>
  <c r="I10" i="5" s="1"/>
  <c r="H4" i="4"/>
  <c r="H5" i="4"/>
  <c r="I5" i="4" s="1"/>
  <c r="H6" i="4"/>
  <c r="I6" i="4" s="1"/>
  <c r="H7" i="4"/>
  <c r="I7" i="4" s="1"/>
  <c r="H8" i="4"/>
  <c r="H9" i="4"/>
  <c r="H10" i="4"/>
  <c r="H11" i="4"/>
  <c r="I11" i="4" s="1"/>
  <c r="H12" i="4"/>
  <c r="H13" i="4"/>
  <c r="I13" i="4" s="1"/>
  <c r="H14" i="4"/>
  <c r="I14" i="4" s="1"/>
  <c r="H15" i="4"/>
  <c r="I15" i="4" s="1"/>
  <c r="H16" i="4"/>
  <c r="H17" i="4"/>
  <c r="H18" i="4"/>
  <c r="I4" i="4"/>
  <c r="I10" i="4"/>
  <c r="I12" i="4"/>
  <c r="I9" i="4"/>
  <c r="I8" i="4"/>
  <c r="H6" i="3"/>
  <c r="H23" i="3"/>
  <c r="I23" i="3" s="1"/>
  <c r="H7" i="3"/>
  <c r="I7" i="3" s="1"/>
  <c r="H19" i="3"/>
  <c r="H28" i="3"/>
  <c r="H11" i="3"/>
  <c r="I11" i="3" s="1"/>
  <c r="H29" i="3"/>
  <c r="I29" i="3" s="1"/>
  <c r="H24" i="3"/>
  <c r="H4" i="3"/>
  <c r="H10" i="3"/>
  <c r="I10" i="3" s="1"/>
  <c r="H12" i="3"/>
  <c r="I12" i="3" s="1"/>
  <c r="H13" i="3"/>
  <c r="H14" i="3"/>
  <c r="H15" i="3"/>
  <c r="H21" i="3"/>
  <c r="I21" i="3" s="1"/>
  <c r="H8" i="3"/>
  <c r="H25" i="3"/>
  <c r="I25" i="3" s="1"/>
  <c r="H20" i="3"/>
  <c r="H9" i="3"/>
  <c r="I9" i="3" s="1"/>
  <c r="H5" i="3"/>
  <c r="H30" i="3"/>
  <c r="H31" i="3"/>
  <c r="I31" i="3" s="1"/>
  <c r="H26" i="3"/>
  <c r="I26" i="3" s="1"/>
  <c r="H27" i="3"/>
  <c r="H17" i="3"/>
  <c r="H18" i="3"/>
  <c r="I18" i="3" s="1"/>
  <c r="H16" i="3"/>
  <c r="I16" i="3" s="1"/>
  <c r="K18" i="2"/>
  <c r="K29" i="2"/>
  <c r="L29" i="2" s="1"/>
  <c r="K25" i="2"/>
  <c r="L25" i="2" s="1"/>
  <c r="K30" i="2"/>
  <c r="K7" i="2"/>
  <c r="L7" i="2" s="1"/>
  <c r="K26" i="2"/>
  <c r="L26" i="2" s="1"/>
  <c r="K5" i="2"/>
  <c r="L5" i="2" s="1"/>
  <c r="K27" i="2"/>
  <c r="L27" i="2" s="1"/>
  <c r="K20" i="2"/>
  <c r="L20" i="2" s="1"/>
  <c r="K37" i="2"/>
  <c r="L37" i="2" s="1"/>
  <c r="K43" i="2"/>
  <c r="L43" i="2" s="1"/>
  <c r="K28" i="2"/>
  <c r="K10" i="2"/>
  <c r="L10" i="2" s="1"/>
  <c r="K21" i="2"/>
  <c r="L21" i="2" s="1"/>
  <c r="K23" i="2"/>
  <c r="L23" i="2" s="1"/>
  <c r="K12" i="2"/>
  <c r="K8" i="2"/>
  <c r="K35" i="2"/>
  <c r="L35" i="2" s="1"/>
  <c r="K14" i="2"/>
  <c r="L14" i="2" s="1"/>
  <c r="K9" i="2"/>
  <c r="L9" i="2" s="1"/>
  <c r="K15" i="2"/>
  <c r="K38" i="2"/>
  <c r="L38" i="2" s="1"/>
  <c r="K11" i="2"/>
  <c r="L11" i="2" s="1"/>
  <c r="K41" i="2"/>
  <c r="K39" i="2"/>
  <c r="K42" i="2"/>
  <c r="L42" i="2" s="1"/>
  <c r="K4" i="2"/>
  <c r="L4" i="2" s="1"/>
  <c r="K40" i="2"/>
  <c r="L40" i="2" s="1"/>
  <c r="K16" i="2"/>
  <c r="K13" i="2"/>
  <c r="L13" i="2" s="1"/>
  <c r="K17" i="2"/>
  <c r="L17" i="2" s="1"/>
  <c r="K22" i="2"/>
  <c r="K32" i="2"/>
  <c r="K31" i="2"/>
  <c r="L31" i="2" s="1"/>
  <c r="K24" i="2"/>
  <c r="L24" i="2" s="1"/>
  <c r="K6" i="2"/>
  <c r="L6" i="2" s="1"/>
  <c r="K33" i="2"/>
  <c r="K34" i="2"/>
  <c r="L34" i="2" s="1"/>
  <c r="K36" i="2"/>
  <c r="L36" i="2" s="1"/>
  <c r="I4" i="7"/>
  <c r="H4" i="7"/>
  <c r="I5" i="7"/>
  <c r="H6" i="7"/>
  <c r="I6" i="7" s="1"/>
  <c r="I7" i="6"/>
  <c r="I6" i="6"/>
  <c r="H6" i="6"/>
  <c r="H5" i="6"/>
  <c r="I5" i="6" s="1"/>
  <c r="I4" i="6"/>
  <c r="I8" i="6"/>
  <c r="H8" i="6"/>
  <c r="I17" i="4"/>
  <c r="I16" i="4"/>
  <c r="I18" i="4"/>
  <c r="I17" i="3"/>
  <c r="I27" i="3"/>
  <c r="I30" i="3"/>
  <c r="I5" i="3"/>
  <c r="I20" i="3"/>
  <c r="I8" i="3"/>
  <c r="I15" i="3"/>
  <c r="I14" i="3"/>
  <c r="I13" i="3"/>
  <c r="I4" i="3"/>
  <c r="I24" i="3"/>
  <c r="I28" i="3"/>
  <c r="I19" i="3"/>
  <c r="I6" i="3"/>
  <c r="I22" i="3"/>
  <c r="H22" i="3"/>
  <c r="L33" i="2"/>
  <c r="L32" i="2"/>
  <c r="L22" i="2"/>
  <c r="L16" i="2"/>
  <c r="L39" i="2"/>
  <c r="L41" i="2"/>
  <c r="L15" i="2"/>
  <c r="L8" i="2"/>
  <c r="L12" i="2"/>
  <c r="L28" i="2"/>
  <c r="L30" i="2"/>
  <c r="L18" i="2"/>
  <c r="K19" i="2"/>
  <c r="L19" i="2" s="1"/>
  <c r="K53" i="1"/>
  <c r="L53" i="1" s="1"/>
  <c r="K40" i="1"/>
  <c r="L40" i="1" s="1"/>
  <c r="K18" i="1"/>
  <c r="L18" i="1" s="1"/>
  <c r="K31" i="1"/>
  <c r="L31" i="1" s="1"/>
  <c r="K30" i="1"/>
  <c r="L30" i="1" s="1"/>
  <c r="K59" i="1"/>
  <c r="L59" i="1" s="1"/>
  <c r="K64" i="1"/>
  <c r="L64" i="1" s="1"/>
  <c r="K58" i="1"/>
  <c r="L58" i="1" s="1"/>
  <c r="K23" i="1"/>
  <c r="L23" i="1" s="1"/>
  <c r="K39" i="1"/>
  <c r="L39" i="1" s="1"/>
  <c r="K44" i="1"/>
  <c r="L44" i="1" s="1"/>
  <c r="K19" i="1"/>
  <c r="L19" i="1" s="1"/>
  <c r="K29" i="1"/>
  <c r="L29" i="1" s="1"/>
  <c r="K17" i="1"/>
  <c r="L17" i="1" s="1"/>
  <c r="K24" i="1"/>
  <c r="L24" i="1" s="1"/>
  <c r="K38" i="1"/>
  <c r="L38" i="1" s="1"/>
  <c r="K52" i="1"/>
  <c r="L52" i="1" s="1"/>
  <c r="K37" i="1"/>
  <c r="L37" i="1" s="1"/>
  <c r="K51" i="1"/>
  <c r="L51" i="1" s="1"/>
  <c r="K43" i="1"/>
  <c r="L43" i="1" s="1"/>
  <c r="K22" i="1"/>
  <c r="L22" i="1" s="1"/>
  <c r="K28" i="1"/>
  <c r="L28" i="1" s="1"/>
  <c r="K36" i="1"/>
  <c r="L36" i="1" s="1"/>
  <c r="K26" i="1"/>
  <c r="L26" i="1" s="1"/>
  <c r="K62" i="1"/>
  <c r="L62" i="1" s="1"/>
  <c r="K50" i="1"/>
  <c r="L50" i="1" s="1"/>
  <c r="K49" i="1"/>
  <c r="L49" i="1" s="1"/>
  <c r="K27" i="1"/>
  <c r="L27" i="1" s="1"/>
  <c r="K48" i="1"/>
  <c r="L48" i="1" s="1"/>
  <c r="K25" i="1"/>
  <c r="L25" i="1" s="1"/>
  <c r="K15" i="1"/>
  <c r="L15" i="1" s="1"/>
  <c r="K21" i="1"/>
  <c r="L21" i="1" s="1"/>
  <c r="K35" i="1"/>
  <c r="L35" i="1" s="1"/>
  <c r="K20" i="1"/>
  <c r="L20" i="1" s="1"/>
  <c r="K46" i="1"/>
  <c r="L46" i="1" s="1"/>
  <c r="K34" i="1"/>
  <c r="L34" i="1" s="1"/>
  <c r="K33" i="1"/>
  <c r="L33" i="1" s="1"/>
  <c r="K61" i="1"/>
  <c r="L61" i="1" s="1"/>
  <c r="K4" i="1"/>
  <c r="L4" i="1" s="1"/>
  <c r="K9" i="1"/>
  <c r="L9" i="1" s="1"/>
  <c r="K7" i="1"/>
  <c r="L7" i="1" s="1"/>
  <c r="K57" i="1"/>
  <c r="L57" i="1" s="1"/>
  <c r="K42" i="1"/>
  <c r="L42" i="1" s="1"/>
  <c r="K47" i="1"/>
  <c r="L47" i="1" s="1"/>
  <c r="K5" i="1"/>
  <c r="L5" i="1" s="1"/>
  <c r="K11" i="1"/>
  <c r="L11" i="1" s="1"/>
  <c r="K45" i="1"/>
  <c r="L45" i="1" s="1"/>
  <c r="K6" i="1"/>
  <c r="L6" i="1" s="1"/>
  <c r="K56" i="1"/>
  <c r="L56" i="1" s="1"/>
  <c r="K14" i="1"/>
  <c r="L14" i="1" s="1"/>
  <c r="K55" i="1"/>
  <c r="L55" i="1" s="1"/>
  <c r="K41" i="1"/>
  <c r="L41" i="1" s="1"/>
  <c r="K10" i="1"/>
  <c r="L10" i="1" s="1"/>
  <c r="K63" i="1"/>
  <c r="L63" i="1" s="1"/>
  <c r="K8" i="1"/>
  <c r="L8" i="1" s="1"/>
  <c r="K32" i="1"/>
  <c r="L32" i="1" s="1"/>
  <c r="K16" i="1"/>
  <c r="L16" i="1" s="1"/>
  <c r="K13" i="1"/>
  <c r="L13" i="1" s="1"/>
  <c r="K60" i="1"/>
  <c r="L60" i="1" s="1"/>
  <c r="K12" i="1"/>
  <c r="L12" i="1" s="1"/>
  <c r="K54" i="1"/>
  <c r="L54" i="1" s="1"/>
</calcChain>
</file>

<file path=xl/sharedStrings.xml><?xml version="1.0" encoding="utf-8"?>
<sst xmlns="http://schemas.openxmlformats.org/spreadsheetml/2006/main" count="1132" uniqueCount="400">
  <si>
    <t>Предварительные результаты школьного этапа всероссийской олимпиады 2023 года по литературы</t>
  </si>
  <si>
    <t>ФИО</t>
  </si>
  <si>
    <t>Шифр</t>
  </si>
  <si>
    <t>Кл</t>
  </si>
  <si>
    <t>ОУ</t>
  </si>
  <si>
    <t>Педагог</t>
  </si>
  <si>
    <t>зад. 1</t>
  </si>
  <si>
    <t>зад. 2</t>
  </si>
  <si>
    <t>зад. 3</t>
  </si>
  <si>
    <t>зад. 4</t>
  </si>
  <si>
    <t>зад. 5</t>
  </si>
  <si>
    <t>итого</t>
  </si>
  <si>
    <t xml:space="preserve">% </t>
  </si>
  <si>
    <t>результат</t>
  </si>
  <si>
    <t>5 класс</t>
  </si>
  <si>
    <t>Артемьев Владислав Игоревич</t>
  </si>
  <si>
    <t>5А</t>
  </si>
  <si>
    <t>МОУ "СОШ №35 с УИОП" г. Воркуты</t>
  </si>
  <si>
    <t>Ачилова Людмила Михайловна</t>
  </si>
  <si>
    <t>Бойчук Дарья Михайловна</t>
  </si>
  <si>
    <t>Едунов Марк Алексеевич</t>
  </si>
  <si>
    <t>Голубничая Варвара Александровна</t>
  </si>
  <si>
    <t>Груздева Алёна Михайловна</t>
  </si>
  <si>
    <t>Дертев Михаил Федорович</t>
  </si>
  <si>
    <t>Любимов Артём Александрович</t>
  </si>
  <si>
    <t>Мажура Мирослава Алексеевна</t>
  </si>
  <si>
    <t>Мальянова Марья Андреевна</t>
  </si>
  <si>
    <t>Осоров Исламидин Музаффарович</t>
  </si>
  <si>
    <t>Осорова Айана Музаффаровна</t>
  </si>
  <si>
    <t>Пасынков Георгий Сергеевич</t>
  </si>
  <si>
    <t>Пирогов Савелий Андреевич</t>
  </si>
  <si>
    <t>Риккерт Артём Иосифович</t>
  </si>
  <si>
    <t>Сапори Никита Павлович</t>
  </si>
  <si>
    <t>Сидоркин Илья Андреевич</t>
  </si>
  <si>
    <t>Скубак Арсений Дмитриевич</t>
  </si>
  <si>
    <t>Соколова Валерия Вадимовна</t>
  </si>
  <si>
    <t>Сусан Дмитрий Валентинович</t>
  </si>
  <si>
    <t>Тихомиров Богдан Владимирович</t>
  </si>
  <si>
    <t>Туренбеков Тимур Радикович</t>
  </si>
  <si>
    <t>Хамидуллин Никита Маратович</t>
  </si>
  <si>
    <t>Христич Диана Павловна</t>
  </si>
  <si>
    <t>Шваля Глеб Михайлович</t>
  </si>
  <si>
    <t>Щербакова Софья Алексеевна</t>
  </si>
  <si>
    <t>5Б</t>
  </si>
  <si>
    <t>Свиридова Ирина Анатольевна</t>
  </si>
  <si>
    <t>Джаббаров Шохрат Алисафа оглы</t>
  </si>
  <si>
    <t>Киркач Максим Павлович</t>
  </si>
  <si>
    <t>Стариков Иван Алексеевич</t>
  </si>
  <si>
    <t>Шаповалова Надежда Дмитриевна</t>
  </si>
  <si>
    <t>Садыков Акжол Маматиллаевич</t>
  </si>
  <si>
    <t>Иванова Милена Алексеевна</t>
  </si>
  <si>
    <t>Савенко Дарья Сергеевна</t>
  </si>
  <si>
    <t>Галидович Алексей Александрович</t>
  </si>
  <si>
    <t>Гудков Вадим Дмитриевич</t>
  </si>
  <si>
    <t>Кравцов Олег Александрович</t>
  </si>
  <si>
    <t>Павленко Владислав Максимович</t>
  </si>
  <si>
    <t>Конин Артем Николаевич</t>
  </si>
  <si>
    <t>Цыганкова Мираслава Андреевна</t>
  </si>
  <si>
    <t>Абдираимов Азим Замирбекович</t>
  </si>
  <si>
    <t>Ташполотова Камила Алишеровна</t>
  </si>
  <si>
    <t>Богуславская Алена Алексеевна</t>
  </si>
  <si>
    <t>Гадиров Айхан Вюсал оглы</t>
  </si>
  <si>
    <t>Талипова Сакина Омурбековна</t>
  </si>
  <si>
    <t>Морозова Марина Валерьевна</t>
  </si>
  <si>
    <t>Акылбекова Зейнеп Акылбековна</t>
  </si>
  <si>
    <t>5В</t>
  </si>
  <si>
    <t xml:space="preserve">Ачилова Людмила Михайловна </t>
  </si>
  <si>
    <t>Борисенко Полина Андреевна</t>
  </si>
  <si>
    <t>Васильева Полина Андреевна</t>
  </si>
  <si>
    <t>Юрьева Лидия Дмитриевна</t>
  </si>
  <si>
    <t>Чакан Алекса Сергеевна</t>
  </si>
  <si>
    <t>Казаченко Полина Александровна</t>
  </si>
  <si>
    <t>Гашумова Сабина Суреновна</t>
  </si>
  <si>
    <t>Булаш Марина Александровна</t>
  </si>
  <si>
    <t>Елисеева Виктория Денисовна</t>
  </si>
  <si>
    <t>Ханычкова Карина Андреевна</t>
  </si>
  <si>
    <t>Байзаков Талгатбек Дженибекович</t>
  </si>
  <si>
    <t>Жабдаева Даткайым Абийбиллаевна</t>
  </si>
  <si>
    <t>Бороздин Вадим Кириллович</t>
  </si>
  <si>
    <t>Холкин Артем Алексеевич</t>
  </si>
  <si>
    <t>Сергеева Дарья Сергеевна</t>
  </si>
  <si>
    <t>Початова Вероника Васильевна</t>
  </si>
  <si>
    <t>Луничкин Артем Александрович</t>
  </si>
  <si>
    <t>6 класс</t>
  </si>
  <si>
    <t xml:space="preserve">Егер Никита Константинович </t>
  </si>
  <si>
    <t>Грозных Елена Викторовна</t>
  </si>
  <si>
    <t>Бегар Полина Валентиновна</t>
  </si>
  <si>
    <t>Максейкин Максим Андреевич</t>
  </si>
  <si>
    <t>Добронравов Иван Дмитриевич</t>
  </si>
  <si>
    <t>Джумабаева Эльвира Сабырнановна</t>
  </si>
  <si>
    <t>Ступина Виталина Александровича</t>
  </si>
  <si>
    <t>Черезова Александра Дмитриевна</t>
  </si>
  <si>
    <t>Щирский Илья Константинович</t>
  </si>
  <si>
    <t>Казачкин Владимир Николаевич</t>
  </si>
  <si>
    <t>Новикова Милана Витальевна</t>
  </si>
  <si>
    <t>Абдужалилов Максат Аклидинович</t>
  </si>
  <si>
    <t>6А</t>
  </si>
  <si>
    <t>Мельчакова Светлана Владимировна</t>
  </si>
  <si>
    <t>Абдирахманов Арген Таалайбекович</t>
  </si>
  <si>
    <t>Аверичева Дарья Романовна</t>
  </si>
  <si>
    <t>Быханов Максим Евгеньевич</t>
  </si>
  <si>
    <t>Вильховая Лилия Сергеевна</t>
  </si>
  <si>
    <t>Гудина Елизавета Владимировна</t>
  </si>
  <si>
    <t>Кадырбердиева Сумая Айдарбековна</t>
  </si>
  <si>
    <t>Калашникова Мария Артемовна</t>
  </si>
  <si>
    <t>Колеватых Роман Денисович</t>
  </si>
  <si>
    <t xml:space="preserve">Кустова Виктория Романовна </t>
  </si>
  <si>
    <t>Павленко Диана Кирилловна</t>
  </si>
  <si>
    <t>Петрова Полина Кирилловна</t>
  </si>
  <si>
    <t>Погодицкая Ксения Евгеньевна</t>
  </si>
  <si>
    <t>Попов Егор Иванович</t>
  </si>
  <si>
    <t>Тастиледов Арсений Дмитриевич</t>
  </si>
  <si>
    <t>Умов Ярослав Алексеевич</t>
  </si>
  <si>
    <t>Хватов Марк Алексеевич</t>
  </si>
  <si>
    <t>Хизриева Амина Мурадовна</t>
  </si>
  <si>
    <t>Чапковичус Илья Дмитриевич</t>
  </si>
  <si>
    <t>Антипов Юрий Вячеславович</t>
  </si>
  <si>
    <t>6В</t>
  </si>
  <si>
    <t>Вигуро Екатерина Александровна</t>
  </si>
  <si>
    <t>Гуськова София Альбертовна</t>
  </si>
  <si>
    <t>Журавлева Ксения Владимировна</t>
  </si>
  <si>
    <t>Карканов Игнатий Сергеевич</t>
  </si>
  <si>
    <t>Коваленко Вера Николаевна</t>
  </si>
  <si>
    <t>Коновалова Арина Олеговна</t>
  </si>
  <si>
    <t>Мурадханова Лейла Самир кызы</t>
  </si>
  <si>
    <t>Набиуллин Дмитрий Владимирович</t>
  </si>
  <si>
    <t>Семяшкина Василиса Ильинична</t>
  </si>
  <si>
    <t>Смирнова Стефания Андреевна</t>
  </si>
  <si>
    <t>Творческое задание</t>
  </si>
  <si>
    <t>Аналитическое задание</t>
  </si>
  <si>
    <t>7 класс</t>
  </si>
  <si>
    <t xml:space="preserve">Андрущук Тихон Дмитриевич </t>
  </si>
  <si>
    <t>7Б</t>
  </si>
  <si>
    <t>Бороздина Ангелина Александровна</t>
  </si>
  <si>
    <t>Винокурова Анна Дмитриевна</t>
  </si>
  <si>
    <t>Ермолаева Аксинья Дмитриевна</t>
  </si>
  <si>
    <t>Калыкова Айзирек Улукбековна</t>
  </si>
  <si>
    <t>Каримова Аяна Руслановна</t>
  </si>
  <si>
    <t>Колесников Сергей Дмитриевич</t>
  </si>
  <si>
    <t>Коряк Денис Романович</t>
  </si>
  <si>
    <t>Попова Софья Евгеньевна</t>
  </si>
  <si>
    <t>Семенова Анастасия Сергеевна</t>
  </si>
  <si>
    <t>Смирнова Владислава Андреевна</t>
  </si>
  <si>
    <t>Тимошенко Максим Александрович</t>
  </si>
  <si>
    <t>Ткачук Марьяна Сергеевна</t>
  </si>
  <si>
    <t>Устинова Яна Тарасовна</t>
  </si>
  <si>
    <t>Фирсов Алексей Павлович</t>
  </si>
  <si>
    <t>Хан Эрика Дмитриевна</t>
  </si>
  <si>
    <t>Хохлова Анастасия Вячеславовна</t>
  </si>
  <si>
    <t>Быкадоров Кирилл Евгеньевич</t>
  </si>
  <si>
    <t>7А</t>
  </si>
  <si>
    <t>Колотова Амелия Александровна</t>
  </si>
  <si>
    <t>Столповская Таисия Алексеевна</t>
  </si>
  <si>
    <t>Рябцева Ульяна Андреевна</t>
  </si>
  <si>
    <t>Федосенко Елизавета Юрьевна</t>
  </si>
  <si>
    <t>7В</t>
  </si>
  <si>
    <t>Бестужева Софья Алексеевна</t>
  </si>
  <si>
    <t>Федосенко Марк Юрьевич</t>
  </si>
  <si>
    <t>Короткова Арина Сергеевна</t>
  </si>
  <si>
    <t>Панасюк Евгений Александрович</t>
  </si>
  <si>
    <t>Николаев Максим Дмитриевич</t>
  </si>
  <si>
    <t>Митин Глеб Олегович</t>
  </si>
  <si>
    <t>8 класс</t>
  </si>
  <si>
    <t>Цупрев Матвей Максимович</t>
  </si>
  <si>
    <t>Хоробрых Сергей Вадимович</t>
  </si>
  <si>
    <t>Шулик Арсен Алексеевич</t>
  </si>
  <si>
    <t>Скибин Иаксим Юрьевич</t>
  </si>
  <si>
    <t>Данющенков Артем Сергеевич</t>
  </si>
  <si>
    <t>Гаджимурадов Абдулмеджид Абдулкадырович</t>
  </si>
  <si>
    <t>Курицына Екатерина Алексеевна</t>
  </si>
  <si>
    <t>Коростелева Екатерина Андреевна</t>
  </si>
  <si>
    <t xml:space="preserve">Семенец Ваплерия Юрьевна </t>
  </si>
  <si>
    <t>Севастьянова Софья Валерьевна</t>
  </si>
  <si>
    <t>Вологдина Наталья Александровна</t>
  </si>
  <si>
    <t>Киликаева Александра Сергеевна</t>
  </si>
  <si>
    <t>Доманцевич Алиса Романовна</t>
  </si>
  <si>
    <t>Савоськин Егор Михайлович</t>
  </si>
  <si>
    <t>Смальскайте Виктория Александровна</t>
  </si>
  <si>
    <t>Терегулова Екатерина Ренатовна</t>
  </si>
  <si>
    <t>Задание 1</t>
  </si>
  <si>
    <t>Задание 2</t>
  </si>
  <si>
    <t>9 класс</t>
  </si>
  <si>
    <t>Воронин Михаил Олегович</t>
  </si>
  <si>
    <t>Муругова Софья Кирилловна</t>
  </si>
  <si>
    <t>Мазур Дарья Леонидовна</t>
  </si>
  <si>
    <t>Савинова Александра Юлиановна</t>
  </si>
  <si>
    <t>Ставчан Антон Александрович</t>
  </si>
  <si>
    <t>Ионанс Никита Александрович</t>
  </si>
  <si>
    <t>Нифонтова Надежда Сергеевна</t>
  </si>
  <si>
    <t>Абубакирова Виктория Рустамовна</t>
  </si>
  <si>
    <t>Архипова Маргарита Николаевна</t>
  </si>
  <si>
    <t>Васенков Владимир Дмитриевич</t>
  </si>
  <si>
    <t>Заиченко Екатерина Вячеславовна</t>
  </si>
  <si>
    <t>Канева Дина Алексеевна</t>
  </si>
  <si>
    <t>Шергин Тимофей Сергеевич</t>
  </si>
  <si>
    <t>Верзун Тимофей Игоревич</t>
  </si>
  <si>
    <t>Коропецкий Никита Олегович</t>
  </si>
  <si>
    <t>Кубашевский Александр Витальевич</t>
  </si>
  <si>
    <t>Лукина Алена Александровна</t>
  </si>
  <si>
    <t>Калыкова Мавлюда Улукбековна</t>
  </si>
  <si>
    <t>Михаловская Алина Николаевна</t>
  </si>
  <si>
    <t>Молокович Антон Сергеевич</t>
  </si>
  <si>
    <t>Фомин Федор Александрович</t>
  </si>
  <si>
    <t>Ханычкова Дарья Андреевна</t>
  </si>
  <si>
    <t>Шушков Вячеслав Витальевич</t>
  </si>
  <si>
    <t>10 класс</t>
  </si>
  <si>
    <t>Вильховая Юлия Сергеевна</t>
  </si>
  <si>
    <t>Девятова Мария Дмитриевна</t>
  </si>
  <si>
    <t>Быкадоров Никита Евгеньевич</t>
  </si>
  <si>
    <t>Эккемеев Егор Вячеславович</t>
  </si>
  <si>
    <t>Лощинина Анастасия Романовна</t>
  </si>
  <si>
    <t>11 класс</t>
  </si>
  <si>
    <t>Казакова Карина Витальевна</t>
  </si>
  <si>
    <t>Шлейдовец Софья Аелреевна</t>
  </si>
  <si>
    <t>Бугаева Таисия Николаевна</t>
  </si>
  <si>
    <t>ЛИТ501</t>
  </si>
  <si>
    <t>ЛИТ502</t>
  </si>
  <si>
    <t>ЛИТ503</t>
  </si>
  <si>
    <t>ЛИТ504</t>
  </si>
  <si>
    <t>ЛИТ505</t>
  </si>
  <si>
    <t>ЛИТ506</t>
  </si>
  <si>
    <t>ЛИТ507</t>
  </si>
  <si>
    <t>ЛИТ508</t>
  </si>
  <si>
    <t>ЛИТ509</t>
  </si>
  <si>
    <t>ЛИТ510</t>
  </si>
  <si>
    <t>ЛИТ511</t>
  </si>
  <si>
    <t>ЛИТ512</t>
  </si>
  <si>
    <t>ЛИТ513</t>
  </si>
  <si>
    <t>ЛИТ514</t>
  </si>
  <si>
    <t>ЛИТ515</t>
  </si>
  <si>
    <t>ЛИТ516</t>
  </si>
  <si>
    <t>ЛИТ517</t>
  </si>
  <si>
    <t>ЛИТ518</t>
  </si>
  <si>
    <t>ЛИТ519</t>
  </si>
  <si>
    <t>ЛИТ520</t>
  </si>
  <si>
    <t>ЛИТ521</t>
  </si>
  <si>
    <t>ЛИТ522</t>
  </si>
  <si>
    <t>ЛИТ523</t>
  </si>
  <si>
    <t>ЛИТ524</t>
  </si>
  <si>
    <t>ЛИТ525</t>
  </si>
  <si>
    <t>ЛИТ526</t>
  </si>
  <si>
    <t>ЛИТ527</t>
  </si>
  <si>
    <t>ЛИТ528</t>
  </si>
  <si>
    <t>ЛИТ529</t>
  </si>
  <si>
    <t>ЛИТ530</t>
  </si>
  <si>
    <t>ЛИТ531</t>
  </si>
  <si>
    <t>ЛИТ532</t>
  </si>
  <si>
    <t>ЛИТ533</t>
  </si>
  <si>
    <t>ЛИТ534</t>
  </si>
  <si>
    <t>ЛИТ535</t>
  </si>
  <si>
    <t>ЛИТ536</t>
  </si>
  <si>
    <t>ЛИТ537</t>
  </si>
  <si>
    <t>ЛИТ538</t>
  </si>
  <si>
    <t>ЛИТ539</t>
  </si>
  <si>
    <t>ЛИТ540</t>
  </si>
  <si>
    <t>ЛИТ541</t>
  </si>
  <si>
    <t>ЛИТ542</t>
  </si>
  <si>
    <t>ЛИТ543</t>
  </si>
  <si>
    <t>ЛИТ544</t>
  </si>
  <si>
    <t>ЛИТ545</t>
  </si>
  <si>
    <t>ЛИТ546</t>
  </si>
  <si>
    <t>ЛИТ547</t>
  </si>
  <si>
    <t>ЛИТ548</t>
  </si>
  <si>
    <t>ЛИТ549</t>
  </si>
  <si>
    <t>ЛИТ550</t>
  </si>
  <si>
    <t>ЛИТ551</t>
  </si>
  <si>
    <t>ЛИТ552</t>
  </si>
  <si>
    <t>ЛИТ553</t>
  </si>
  <si>
    <t>ЛИТ554</t>
  </si>
  <si>
    <t>ЛИТ555</t>
  </si>
  <si>
    <t>ЛИТ556</t>
  </si>
  <si>
    <t>ЛИТ557</t>
  </si>
  <si>
    <t>ЛИТ558</t>
  </si>
  <si>
    <t>ЛИТ559</t>
  </si>
  <si>
    <t>ЛИТ560</t>
  </si>
  <si>
    <t>ЛИТ561</t>
  </si>
  <si>
    <t>победитель</t>
  </si>
  <si>
    <t>призер</t>
  </si>
  <si>
    <t>участник</t>
  </si>
  <si>
    <t>6Б</t>
  </si>
  <si>
    <t>ЛИТ601</t>
  </si>
  <si>
    <t>ЛИТ602</t>
  </si>
  <si>
    <t>ЛИТ603</t>
  </si>
  <si>
    <t>ЛИТ604</t>
  </si>
  <si>
    <t>ЛИТ605</t>
  </si>
  <si>
    <t>ЛИТ606</t>
  </si>
  <si>
    <t>ЛИТ607</t>
  </si>
  <si>
    <t>ЛИТ608</t>
  </si>
  <si>
    <t>ЛИТ609</t>
  </si>
  <si>
    <t>ЛИТ610</t>
  </si>
  <si>
    <t>ЛИТ611</t>
  </si>
  <si>
    <t>ЛИТ612</t>
  </si>
  <si>
    <t>ЛИТ613</t>
  </si>
  <si>
    <t>ЛИТ614</t>
  </si>
  <si>
    <t>ЛИТ615</t>
  </si>
  <si>
    <t>ЛИТ616</t>
  </si>
  <si>
    <t>ЛИТ617</t>
  </si>
  <si>
    <t>ЛИТ618</t>
  </si>
  <si>
    <t>ЛИТ619</t>
  </si>
  <si>
    <t>ЛИТ620</t>
  </si>
  <si>
    <t>ЛИТ621</t>
  </si>
  <si>
    <t>ЛИТ622</t>
  </si>
  <si>
    <t>ЛИТ623</t>
  </si>
  <si>
    <t>ЛИТ624</t>
  </si>
  <si>
    <t>ЛИТ625</t>
  </si>
  <si>
    <t>ЛИТ626</t>
  </si>
  <si>
    <t>ЛИТ627</t>
  </si>
  <si>
    <t>ЛИТ628</t>
  </si>
  <si>
    <t>ЛИТ629</t>
  </si>
  <si>
    <t>ЛИТ630</t>
  </si>
  <si>
    <t>ЛИТ631</t>
  </si>
  <si>
    <t>ЛИТ632</t>
  </si>
  <si>
    <t>ЛИТ633</t>
  </si>
  <si>
    <t>ЛИТ634</t>
  </si>
  <si>
    <t>ЛИТ635</t>
  </si>
  <si>
    <t>ЛИТ636</t>
  </si>
  <si>
    <t>ЛИТ637</t>
  </si>
  <si>
    <t>ЛИТ638</t>
  </si>
  <si>
    <t>ЛИТ639</t>
  </si>
  <si>
    <t>ЛИТ640</t>
  </si>
  <si>
    <t>ЛИТ701</t>
  </si>
  <si>
    <t>ЛИТ702</t>
  </si>
  <si>
    <t>ЛИТ703</t>
  </si>
  <si>
    <t>ЛИТ704</t>
  </si>
  <si>
    <t>ЛИТ705</t>
  </si>
  <si>
    <t>ЛИТ706</t>
  </si>
  <si>
    <t>ЛИТ707</t>
  </si>
  <si>
    <t>ЛИТ708</t>
  </si>
  <si>
    <t>ЛИТ709</t>
  </si>
  <si>
    <t>ЛИТ710</t>
  </si>
  <si>
    <t>ЛИТ711</t>
  </si>
  <si>
    <t>ЛИТ712</t>
  </si>
  <si>
    <t>ЛИТ713</t>
  </si>
  <si>
    <t>ЛИТ714</t>
  </si>
  <si>
    <t>ЛИТ715</t>
  </si>
  <si>
    <t>ЛИТ716</t>
  </si>
  <si>
    <t>ЛИТ717</t>
  </si>
  <si>
    <t>ЛИТ718</t>
  </si>
  <si>
    <t>ЛИТ719</t>
  </si>
  <si>
    <t>ЛИТ720</t>
  </si>
  <si>
    <t>ЛИТ721</t>
  </si>
  <si>
    <t>ЛИТ722</t>
  </si>
  <si>
    <t>ЛИТ723</t>
  </si>
  <si>
    <t>ЛИТ724</t>
  </si>
  <si>
    <t>ЛИТ725</t>
  </si>
  <si>
    <t>ЛИТ726</t>
  </si>
  <si>
    <t>ЛИТ727</t>
  </si>
  <si>
    <t>ЛИТ728</t>
  </si>
  <si>
    <t>8Б</t>
  </si>
  <si>
    <t>8А</t>
  </si>
  <si>
    <t>ЛИТ801</t>
  </si>
  <si>
    <t>ЛИТ802</t>
  </si>
  <si>
    <t>ЛИТ803</t>
  </si>
  <si>
    <t>ЛИТ804</t>
  </si>
  <si>
    <t>ЛИТ805</t>
  </si>
  <si>
    <t>ЛИТ806</t>
  </si>
  <si>
    <t>ЛИТ807</t>
  </si>
  <si>
    <t>ЛИТ808</t>
  </si>
  <si>
    <t>ЛИТ809</t>
  </si>
  <si>
    <t>ЛИТ810</t>
  </si>
  <si>
    <t>ЛИТ811</t>
  </si>
  <si>
    <t>ЛИТ812</t>
  </si>
  <si>
    <t>ЛИТ813</t>
  </si>
  <si>
    <t>ЛИТ814</t>
  </si>
  <si>
    <t>ЛИТ815</t>
  </si>
  <si>
    <t>9А</t>
  </si>
  <si>
    <t>9Б</t>
  </si>
  <si>
    <t>9В</t>
  </si>
  <si>
    <t>ЛИТ901</t>
  </si>
  <si>
    <t>ЛИТ902</t>
  </si>
  <si>
    <t>ЛИТ903</t>
  </si>
  <si>
    <t>ЛИТ904</t>
  </si>
  <si>
    <t>ЛИТ905</t>
  </si>
  <si>
    <t>ЛИТ906</t>
  </si>
  <si>
    <t>ЛИТ907</t>
  </si>
  <si>
    <t>ЛИТ908</t>
  </si>
  <si>
    <t>ЛИТ909</t>
  </si>
  <si>
    <t>ЛИТ910</t>
  </si>
  <si>
    <t>ЛИТ911</t>
  </si>
  <si>
    <t>ЛИТ912</t>
  </si>
  <si>
    <t>ЛИТ913</t>
  </si>
  <si>
    <t>ЛИТ914</t>
  </si>
  <si>
    <t>ЛИТ915</t>
  </si>
  <si>
    <t>ЛИТ916</t>
  </si>
  <si>
    <t>ЛИТ917</t>
  </si>
  <si>
    <t>ЛИТ918</t>
  </si>
  <si>
    <t>ЛИТ919</t>
  </si>
  <si>
    <t>ЛИТ920</t>
  </si>
  <si>
    <t>ЛИТ921</t>
  </si>
  <si>
    <t>ЛИТ922</t>
  </si>
  <si>
    <t>ЛИТ923</t>
  </si>
  <si>
    <t>участик</t>
  </si>
  <si>
    <t>ЛИТ101</t>
  </si>
  <si>
    <t>ЛИТ102</t>
  </si>
  <si>
    <t>ЛИТ103</t>
  </si>
  <si>
    <t>ЛИТ104</t>
  </si>
  <si>
    <t>ЛИТ105</t>
  </si>
  <si>
    <t>ЛИТ111</t>
  </si>
  <si>
    <t>ЛИТ112</t>
  </si>
  <si>
    <t>ЛИТ113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</si>
</sst>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8"/>
      <name val="Times New Roman"/>
    </font>
    <font>
      <b/>
      <sz val="12"/>
      <name val="Times New Roman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/>
    <xf numFmtId="0" fontId="4" fillId="3" borderId="1" xfId="0" applyFont="1" applyFill="1" applyBorder="1" applyAlignment="1">
      <alignment vertical="top" wrapText="1"/>
    </xf>
    <xf numFmtId="49" fontId="4" fillId="3" borderId="1" xfId="0" applyNumberFormat="1" applyFont="1" applyFill="1" applyBorder="1" applyAlignment="1">
      <alignment horizontal="left" vertical="top"/>
    </xf>
    <xf numFmtId="49" fontId="4" fillId="3" borderId="1" xfId="0" applyNumberFormat="1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 wrapText="1"/>
    </xf>
    <xf numFmtId="10" fontId="3" fillId="2" borderId="6" xfId="0" applyNumberFormat="1" applyFont="1" applyFill="1" applyBorder="1" applyAlignment="1">
      <alignment horizontal="center"/>
    </xf>
    <xf numFmtId="10" fontId="3" fillId="2" borderId="7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top"/>
    </xf>
    <xf numFmtId="0" fontId="4" fillId="3" borderId="0" xfId="0" applyFont="1" applyFill="1" applyAlignment="1">
      <alignment vertical="top"/>
    </xf>
    <xf numFmtId="0" fontId="4" fillId="3" borderId="1" xfId="0" applyFont="1" applyFill="1" applyBorder="1" applyAlignment="1">
      <alignment horizontal="left" vertical="center"/>
    </xf>
    <xf numFmtId="1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top"/>
    </xf>
    <xf numFmtId="10" fontId="3" fillId="2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top"/>
    </xf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vertical="top"/>
    </xf>
    <xf numFmtId="0" fontId="4" fillId="3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left" vertical="top"/>
    </xf>
    <xf numFmtId="0" fontId="4" fillId="3" borderId="1" xfId="0" applyNumberFormat="1" applyFont="1" applyFill="1" applyBorder="1" applyAlignment="1">
      <alignment vertical="top"/>
    </xf>
    <xf numFmtId="0" fontId="4" fillId="3" borderId="1" xfId="0" applyNumberFormat="1" applyFont="1" applyFill="1" applyBorder="1"/>
    <xf numFmtId="0" fontId="4" fillId="3" borderId="1" xfId="0" applyNumberFormat="1" applyFont="1" applyFill="1" applyBorder="1" applyAlignment="1">
      <alignment horizontal="left"/>
    </xf>
    <xf numFmtId="0" fontId="4" fillId="3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left" vertical="center"/>
    </xf>
    <xf numFmtId="0" fontId="4" fillId="3" borderId="0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zoomScale="85" workbookViewId="0">
      <selection activeCell="A14" sqref="A14"/>
    </sheetView>
  </sheetViews>
  <sheetFormatPr defaultRowHeight="15" x14ac:dyDescent="0.25"/>
  <cols>
    <col min="1" max="1" width="38.85546875" style="1" customWidth="1"/>
    <col min="2" max="2" width="15.5703125" style="1" customWidth="1"/>
    <col min="3" max="3" width="12.42578125" style="1" customWidth="1"/>
    <col min="4" max="4" width="40.42578125" style="1" customWidth="1"/>
    <col min="5" max="5" width="33" style="1" customWidth="1"/>
    <col min="6" max="10" width="6.42578125" style="1" bestFit="1" customWidth="1"/>
    <col min="11" max="11" width="13.28515625" style="1" customWidth="1"/>
    <col min="12" max="12" width="14.85546875" style="1" customWidth="1"/>
    <col min="13" max="13" width="17.28515625" style="1" customWidth="1"/>
    <col min="14" max="16384" width="9.140625" style="1"/>
  </cols>
  <sheetData>
    <row r="1" spans="1:13" ht="22.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5.7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3" t="s">
        <v>12</v>
      </c>
      <c r="M2" s="2" t="s">
        <v>13</v>
      </c>
    </row>
    <row r="3" spans="1:13" ht="15.75" x14ac:dyDescent="0.25">
      <c r="A3" s="73" t="s">
        <v>14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15.75" x14ac:dyDescent="0.25">
      <c r="A4" s="11" t="s">
        <v>40</v>
      </c>
      <c r="B4" s="4" t="s">
        <v>237</v>
      </c>
      <c r="C4" s="5" t="s">
        <v>16</v>
      </c>
      <c r="D4" s="6" t="s">
        <v>17</v>
      </c>
      <c r="E4" s="6" t="s">
        <v>18</v>
      </c>
      <c r="F4" s="10">
        <v>6</v>
      </c>
      <c r="G4" s="10">
        <v>5</v>
      </c>
      <c r="H4" s="10">
        <v>5</v>
      </c>
      <c r="I4" s="10">
        <v>5</v>
      </c>
      <c r="J4" s="10">
        <v>20</v>
      </c>
      <c r="K4" s="7">
        <f t="shared" ref="K4:K35" si="0">SUM(F4:J4)</f>
        <v>41</v>
      </c>
      <c r="L4" s="8">
        <f t="shared" ref="L4:L35" si="1">K4/42</f>
        <v>0.97619047619047616</v>
      </c>
      <c r="M4" s="23" t="s">
        <v>276</v>
      </c>
    </row>
    <row r="5" spans="1:13" ht="15.75" x14ac:dyDescent="0.25">
      <c r="A5" s="11" t="s">
        <v>34</v>
      </c>
      <c r="B5" s="4" t="s">
        <v>231</v>
      </c>
      <c r="C5" s="5" t="s">
        <v>16</v>
      </c>
      <c r="D5" s="6" t="s">
        <v>17</v>
      </c>
      <c r="E5" s="6" t="s">
        <v>18</v>
      </c>
      <c r="F5" s="10">
        <v>5</v>
      </c>
      <c r="G5" s="10">
        <v>3</v>
      </c>
      <c r="H5" s="10">
        <v>6</v>
      </c>
      <c r="I5" s="10">
        <v>6</v>
      </c>
      <c r="J5" s="10">
        <v>20</v>
      </c>
      <c r="K5" s="7">
        <f t="shared" si="0"/>
        <v>40</v>
      </c>
      <c r="L5" s="8">
        <f t="shared" si="1"/>
        <v>0.95238095238095233</v>
      </c>
      <c r="M5" s="23" t="s">
        <v>277</v>
      </c>
    </row>
    <row r="6" spans="1:13" ht="15.75" x14ac:dyDescent="0.25">
      <c r="A6" s="11" t="s">
        <v>31</v>
      </c>
      <c r="B6" s="4" t="s">
        <v>228</v>
      </c>
      <c r="C6" s="5" t="s">
        <v>16</v>
      </c>
      <c r="D6" s="6" t="s">
        <v>17</v>
      </c>
      <c r="E6" s="6" t="s">
        <v>18</v>
      </c>
      <c r="F6" s="21">
        <v>3</v>
      </c>
      <c r="G6" s="21">
        <v>4</v>
      </c>
      <c r="H6" s="21">
        <v>6</v>
      </c>
      <c r="I6" s="21">
        <v>6</v>
      </c>
      <c r="J6" s="21">
        <v>20</v>
      </c>
      <c r="K6" s="7">
        <f t="shared" si="0"/>
        <v>39</v>
      </c>
      <c r="L6" s="8">
        <f t="shared" si="1"/>
        <v>0.9285714285714286</v>
      </c>
      <c r="M6" s="23" t="s">
        <v>277</v>
      </c>
    </row>
    <row r="7" spans="1:13" ht="15.75" x14ac:dyDescent="0.25">
      <c r="A7" s="11" t="s">
        <v>38</v>
      </c>
      <c r="B7" s="4" t="s">
        <v>235</v>
      </c>
      <c r="C7" s="5" t="s">
        <v>16</v>
      </c>
      <c r="D7" s="6" t="s">
        <v>17</v>
      </c>
      <c r="E7" s="6" t="s">
        <v>18</v>
      </c>
      <c r="F7" s="10">
        <v>5</v>
      </c>
      <c r="G7" s="10">
        <v>4</v>
      </c>
      <c r="H7" s="10">
        <v>6</v>
      </c>
      <c r="I7" s="10">
        <v>3</v>
      </c>
      <c r="J7" s="10">
        <v>20</v>
      </c>
      <c r="K7" s="7">
        <f t="shared" si="0"/>
        <v>38</v>
      </c>
      <c r="L7" s="8">
        <f t="shared" si="1"/>
        <v>0.90476190476190477</v>
      </c>
      <c r="M7" s="23" t="s">
        <v>277</v>
      </c>
    </row>
    <row r="8" spans="1:13" ht="15.75" x14ac:dyDescent="0.25">
      <c r="A8" s="11" t="s">
        <v>24</v>
      </c>
      <c r="B8" s="4" t="s">
        <v>221</v>
      </c>
      <c r="C8" s="5" t="s">
        <v>16</v>
      </c>
      <c r="D8" s="6" t="s">
        <v>17</v>
      </c>
      <c r="E8" s="6" t="s">
        <v>18</v>
      </c>
      <c r="F8" s="21">
        <v>5</v>
      </c>
      <c r="G8" s="21">
        <v>4</v>
      </c>
      <c r="H8" s="21">
        <v>4</v>
      </c>
      <c r="I8" s="21">
        <v>3</v>
      </c>
      <c r="J8" s="21">
        <v>20</v>
      </c>
      <c r="K8" s="7">
        <f t="shared" si="0"/>
        <v>36</v>
      </c>
      <c r="L8" s="8">
        <f t="shared" si="1"/>
        <v>0.8571428571428571</v>
      </c>
      <c r="M8" s="23" t="s">
        <v>277</v>
      </c>
    </row>
    <row r="9" spans="1:13" ht="15.75" x14ac:dyDescent="0.25">
      <c r="A9" s="11" t="s">
        <v>39</v>
      </c>
      <c r="B9" s="4" t="s">
        <v>236</v>
      </c>
      <c r="C9" s="5" t="s">
        <v>16</v>
      </c>
      <c r="D9" s="6" t="s">
        <v>17</v>
      </c>
      <c r="E9" s="6" t="s">
        <v>18</v>
      </c>
      <c r="F9" s="10">
        <v>5</v>
      </c>
      <c r="G9" s="10">
        <v>4</v>
      </c>
      <c r="H9" s="10">
        <v>6</v>
      </c>
      <c r="I9" s="10">
        <v>6</v>
      </c>
      <c r="J9" s="10">
        <v>15</v>
      </c>
      <c r="K9" s="7">
        <f t="shared" si="0"/>
        <v>36</v>
      </c>
      <c r="L9" s="8">
        <f t="shared" si="1"/>
        <v>0.8571428571428571</v>
      </c>
      <c r="M9" s="23" t="s">
        <v>277</v>
      </c>
    </row>
    <row r="10" spans="1:13" ht="15.75" x14ac:dyDescent="0.25">
      <c r="A10" s="11" t="s">
        <v>26</v>
      </c>
      <c r="B10" s="4" t="s">
        <v>223</v>
      </c>
      <c r="C10" s="5" t="s">
        <v>16</v>
      </c>
      <c r="D10" s="6" t="s">
        <v>17</v>
      </c>
      <c r="E10" s="6" t="s">
        <v>18</v>
      </c>
      <c r="F10" s="21">
        <v>5</v>
      </c>
      <c r="G10" s="21">
        <v>3</v>
      </c>
      <c r="H10" s="21">
        <v>3</v>
      </c>
      <c r="I10" s="21">
        <v>4</v>
      </c>
      <c r="J10" s="21">
        <v>20</v>
      </c>
      <c r="K10" s="7">
        <f t="shared" si="0"/>
        <v>35</v>
      </c>
      <c r="L10" s="8">
        <f t="shared" si="1"/>
        <v>0.83333333333333337</v>
      </c>
      <c r="M10" s="23" t="s">
        <v>277</v>
      </c>
    </row>
    <row r="11" spans="1:13" ht="15.75" x14ac:dyDescent="0.25">
      <c r="A11" s="11" t="s">
        <v>33</v>
      </c>
      <c r="B11" s="4" t="s">
        <v>230</v>
      </c>
      <c r="C11" s="5" t="s">
        <v>16</v>
      </c>
      <c r="D11" s="6" t="s">
        <v>17</v>
      </c>
      <c r="E11" s="6" t="s">
        <v>18</v>
      </c>
      <c r="F11" s="21">
        <v>2</v>
      </c>
      <c r="G11" s="21">
        <v>3</v>
      </c>
      <c r="H11" s="21">
        <v>5</v>
      </c>
      <c r="I11" s="21">
        <v>4</v>
      </c>
      <c r="J11" s="21">
        <v>20</v>
      </c>
      <c r="K11" s="7">
        <f t="shared" si="0"/>
        <v>34</v>
      </c>
      <c r="L11" s="8">
        <f t="shared" si="1"/>
        <v>0.80952380952380953</v>
      </c>
      <c r="M11" s="23" t="s">
        <v>277</v>
      </c>
    </row>
    <row r="12" spans="1:13" ht="15.75" x14ac:dyDescent="0.25">
      <c r="A12" s="11" t="s">
        <v>19</v>
      </c>
      <c r="B12" s="4" t="s">
        <v>216</v>
      </c>
      <c r="C12" s="5" t="s">
        <v>16</v>
      </c>
      <c r="D12" s="6" t="s">
        <v>17</v>
      </c>
      <c r="E12" s="6" t="s">
        <v>18</v>
      </c>
      <c r="F12" s="21">
        <v>5</v>
      </c>
      <c r="G12" s="21">
        <v>3</v>
      </c>
      <c r="H12" s="21">
        <v>0</v>
      </c>
      <c r="I12" s="21">
        <v>1</v>
      </c>
      <c r="J12" s="21">
        <v>20</v>
      </c>
      <c r="K12" s="7">
        <f t="shared" si="0"/>
        <v>29</v>
      </c>
      <c r="L12" s="8">
        <f t="shared" si="1"/>
        <v>0.69047619047619047</v>
      </c>
      <c r="M12" s="23" t="s">
        <v>277</v>
      </c>
    </row>
    <row r="13" spans="1:13" ht="15.75" x14ac:dyDescent="0.25">
      <c r="A13" s="11" t="s">
        <v>21</v>
      </c>
      <c r="B13" s="4" t="s">
        <v>218</v>
      </c>
      <c r="C13" s="5" t="s">
        <v>16</v>
      </c>
      <c r="D13" s="6" t="s">
        <v>17</v>
      </c>
      <c r="E13" s="6" t="s">
        <v>18</v>
      </c>
      <c r="F13" s="5">
        <v>3</v>
      </c>
      <c r="G13" s="5">
        <v>2</v>
      </c>
      <c r="H13" s="5">
        <v>6</v>
      </c>
      <c r="I13" s="5">
        <v>2</v>
      </c>
      <c r="J13" s="5">
        <v>15</v>
      </c>
      <c r="K13" s="7">
        <f t="shared" si="0"/>
        <v>28</v>
      </c>
      <c r="L13" s="8">
        <f t="shared" si="1"/>
        <v>0.66666666666666663</v>
      </c>
      <c r="M13" s="23" t="s">
        <v>277</v>
      </c>
    </row>
    <row r="14" spans="1:13" ht="15.75" x14ac:dyDescent="0.25">
      <c r="A14" s="11" t="s">
        <v>29</v>
      </c>
      <c r="B14" s="4" t="s">
        <v>226</v>
      </c>
      <c r="C14" s="5" t="s">
        <v>16</v>
      </c>
      <c r="D14" s="6" t="s">
        <v>17</v>
      </c>
      <c r="E14" s="6" t="s">
        <v>18</v>
      </c>
      <c r="F14" s="21">
        <v>5</v>
      </c>
      <c r="G14" s="21">
        <v>1</v>
      </c>
      <c r="H14" s="21">
        <v>1</v>
      </c>
      <c r="I14" s="21">
        <v>0</v>
      </c>
      <c r="J14" s="21">
        <v>20</v>
      </c>
      <c r="K14" s="7">
        <f t="shared" si="0"/>
        <v>27</v>
      </c>
      <c r="L14" s="8">
        <f t="shared" si="1"/>
        <v>0.6428571428571429</v>
      </c>
      <c r="M14" s="23" t="s">
        <v>277</v>
      </c>
    </row>
    <row r="15" spans="1:13" ht="15.75" x14ac:dyDescent="0.25">
      <c r="A15" s="11" t="s">
        <v>50</v>
      </c>
      <c r="B15" s="4" t="s">
        <v>245</v>
      </c>
      <c r="C15" s="10" t="s">
        <v>43</v>
      </c>
      <c r="D15" s="6" t="s">
        <v>17</v>
      </c>
      <c r="E15" s="12" t="s">
        <v>44</v>
      </c>
      <c r="F15" s="10">
        <v>3</v>
      </c>
      <c r="G15" s="10">
        <v>5</v>
      </c>
      <c r="H15" s="10">
        <v>5</v>
      </c>
      <c r="I15" s="10">
        <v>2</v>
      </c>
      <c r="J15" s="10">
        <v>9</v>
      </c>
      <c r="K15" s="7">
        <f t="shared" si="0"/>
        <v>24</v>
      </c>
      <c r="L15" s="8">
        <f t="shared" si="1"/>
        <v>0.5714285714285714</v>
      </c>
      <c r="M15" s="23" t="s">
        <v>278</v>
      </c>
    </row>
    <row r="16" spans="1:13" ht="15.75" x14ac:dyDescent="0.25">
      <c r="A16" s="11" t="s">
        <v>22</v>
      </c>
      <c r="B16" s="4" t="s">
        <v>219</v>
      </c>
      <c r="C16" s="5" t="s">
        <v>16</v>
      </c>
      <c r="D16" s="6" t="s">
        <v>17</v>
      </c>
      <c r="E16" s="6" t="s">
        <v>18</v>
      </c>
      <c r="F16" s="21">
        <v>5</v>
      </c>
      <c r="G16" s="21">
        <v>4</v>
      </c>
      <c r="H16" s="21">
        <v>0</v>
      </c>
      <c r="I16" s="21">
        <v>2</v>
      </c>
      <c r="J16" s="21">
        <v>10</v>
      </c>
      <c r="K16" s="7">
        <f t="shared" si="0"/>
        <v>21</v>
      </c>
      <c r="L16" s="8">
        <f t="shared" si="1"/>
        <v>0.5</v>
      </c>
      <c r="M16" s="23" t="s">
        <v>278</v>
      </c>
    </row>
    <row r="17" spans="1:13" ht="15.75" x14ac:dyDescent="0.25">
      <c r="A17" s="11" t="s">
        <v>69</v>
      </c>
      <c r="B17" s="4" t="s">
        <v>262</v>
      </c>
      <c r="C17" s="10" t="s">
        <v>65</v>
      </c>
      <c r="D17" s="6" t="s">
        <v>17</v>
      </c>
      <c r="E17" s="12" t="s">
        <v>66</v>
      </c>
      <c r="F17" s="10">
        <v>5</v>
      </c>
      <c r="G17" s="10">
        <v>4</v>
      </c>
      <c r="H17" s="10">
        <v>2</v>
      </c>
      <c r="I17" s="10">
        <v>2</v>
      </c>
      <c r="J17" s="10">
        <v>8</v>
      </c>
      <c r="K17" s="7">
        <f t="shared" si="0"/>
        <v>21</v>
      </c>
      <c r="L17" s="8">
        <f t="shared" si="1"/>
        <v>0.5</v>
      </c>
      <c r="M17" s="23" t="s">
        <v>278</v>
      </c>
    </row>
    <row r="18" spans="1:13" ht="15.75" x14ac:dyDescent="0.25">
      <c r="A18" s="11" t="s">
        <v>80</v>
      </c>
      <c r="B18" s="4" t="s">
        <v>273</v>
      </c>
      <c r="C18" s="10" t="s">
        <v>65</v>
      </c>
      <c r="D18" s="6" t="s">
        <v>17</v>
      </c>
      <c r="E18" s="12" t="s">
        <v>66</v>
      </c>
      <c r="F18" s="10">
        <v>5</v>
      </c>
      <c r="G18" s="10">
        <v>5</v>
      </c>
      <c r="H18" s="10">
        <v>0</v>
      </c>
      <c r="I18" s="10">
        <v>2</v>
      </c>
      <c r="J18" s="10">
        <v>8</v>
      </c>
      <c r="K18" s="7">
        <f t="shared" si="0"/>
        <v>20</v>
      </c>
      <c r="L18" s="8">
        <f t="shared" si="1"/>
        <v>0.47619047619047616</v>
      </c>
      <c r="M18" s="23" t="s">
        <v>278</v>
      </c>
    </row>
    <row r="19" spans="1:13" ht="15.75" x14ac:dyDescent="0.25">
      <c r="A19" s="11" t="s">
        <v>71</v>
      </c>
      <c r="B19" s="4" t="s">
        <v>264</v>
      </c>
      <c r="C19" s="10" t="s">
        <v>65</v>
      </c>
      <c r="D19" s="6" t="s">
        <v>17</v>
      </c>
      <c r="E19" s="12" t="s">
        <v>66</v>
      </c>
      <c r="F19" s="10">
        <v>3</v>
      </c>
      <c r="G19" s="10">
        <v>5</v>
      </c>
      <c r="H19" s="10">
        <v>0</v>
      </c>
      <c r="I19" s="10">
        <v>3</v>
      </c>
      <c r="J19" s="10">
        <v>8</v>
      </c>
      <c r="K19" s="7">
        <f t="shared" si="0"/>
        <v>19</v>
      </c>
      <c r="L19" s="8">
        <f t="shared" si="1"/>
        <v>0.45238095238095238</v>
      </c>
      <c r="M19" s="23" t="s">
        <v>278</v>
      </c>
    </row>
    <row r="20" spans="1:13" ht="15.75" x14ac:dyDescent="0.25">
      <c r="A20" s="11" t="s">
        <v>47</v>
      </c>
      <c r="B20" s="4" t="s">
        <v>242</v>
      </c>
      <c r="C20" s="10" t="s">
        <v>43</v>
      </c>
      <c r="D20" s="6" t="s">
        <v>17</v>
      </c>
      <c r="E20" s="12" t="s">
        <v>44</v>
      </c>
      <c r="F20" s="10">
        <v>5</v>
      </c>
      <c r="G20" s="10">
        <v>3</v>
      </c>
      <c r="H20" s="10">
        <v>0</v>
      </c>
      <c r="I20" s="10">
        <v>0</v>
      </c>
      <c r="J20" s="10">
        <v>10</v>
      </c>
      <c r="K20" s="7">
        <f t="shared" si="0"/>
        <v>18</v>
      </c>
      <c r="L20" s="8">
        <f t="shared" si="1"/>
        <v>0.42857142857142855</v>
      </c>
      <c r="M20" s="23" t="s">
        <v>278</v>
      </c>
    </row>
    <row r="21" spans="1:13" ht="15.75" x14ac:dyDescent="0.25">
      <c r="A21" s="11" t="s">
        <v>49</v>
      </c>
      <c r="B21" s="4" t="s">
        <v>244</v>
      </c>
      <c r="C21" s="10" t="s">
        <v>43</v>
      </c>
      <c r="D21" s="6" t="s">
        <v>17</v>
      </c>
      <c r="E21" s="12" t="s">
        <v>44</v>
      </c>
      <c r="F21" s="10">
        <v>2</v>
      </c>
      <c r="G21" s="10">
        <v>5</v>
      </c>
      <c r="H21" s="10">
        <v>2</v>
      </c>
      <c r="I21" s="10">
        <v>1</v>
      </c>
      <c r="J21" s="10">
        <v>8</v>
      </c>
      <c r="K21" s="7">
        <f t="shared" si="0"/>
        <v>18</v>
      </c>
      <c r="L21" s="8">
        <f t="shared" si="1"/>
        <v>0.42857142857142855</v>
      </c>
      <c r="M21" s="23" t="s">
        <v>278</v>
      </c>
    </row>
    <row r="22" spans="1:13" ht="15.75" x14ac:dyDescent="0.25">
      <c r="A22" s="11" t="s">
        <v>60</v>
      </c>
      <c r="B22" s="4" t="s">
        <v>255</v>
      </c>
      <c r="C22" s="10" t="s">
        <v>43</v>
      </c>
      <c r="D22" s="6" t="s">
        <v>17</v>
      </c>
      <c r="E22" s="12" t="s">
        <v>44</v>
      </c>
      <c r="F22" s="10">
        <v>5</v>
      </c>
      <c r="G22" s="10">
        <v>4</v>
      </c>
      <c r="H22" s="10">
        <v>0</v>
      </c>
      <c r="I22" s="10">
        <v>2</v>
      </c>
      <c r="J22" s="10">
        <v>7</v>
      </c>
      <c r="K22" s="7">
        <f t="shared" si="0"/>
        <v>18</v>
      </c>
      <c r="L22" s="8">
        <f t="shared" si="1"/>
        <v>0.42857142857142855</v>
      </c>
      <c r="M22" s="23" t="s">
        <v>278</v>
      </c>
    </row>
    <row r="23" spans="1:13" ht="15.75" x14ac:dyDescent="0.25">
      <c r="A23" s="11" t="s">
        <v>74</v>
      </c>
      <c r="B23" s="4" t="s">
        <v>267</v>
      </c>
      <c r="C23" s="10" t="s">
        <v>65</v>
      </c>
      <c r="D23" s="6" t="s">
        <v>17</v>
      </c>
      <c r="E23" s="12" t="s">
        <v>66</v>
      </c>
      <c r="F23" s="10">
        <v>5</v>
      </c>
      <c r="G23" s="10">
        <v>3</v>
      </c>
      <c r="H23" s="10">
        <v>3</v>
      </c>
      <c r="I23" s="10">
        <v>2</v>
      </c>
      <c r="J23" s="10">
        <v>4</v>
      </c>
      <c r="K23" s="7">
        <f t="shared" si="0"/>
        <v>17</v>
      </c>
      <c r="L23" s="8">
        <f t="shared" si="1"/>
        <v>0.40476190476190477</v>
      </c>
      <c r="M23" s="23" t="s">
        <v>278</v>
      </c>
    </row>
    <row r="24" spans="1:13" ht="15.75" x14ac:dyDescent="0.25">
      <c r="A24" s="11" t="s">
        <v>68</v>
      </c>
      <c r="B24" s="4" t="s">
        <v>261</v>
      </c>
      <c r="C24" s="10" t="s">
        <v>65</v>
      </c>
      <c r="D24" s="6" t="s">
        <v>17</v>
      </c>
      <c r="E24" s="12" t="s">
        <v>66</v>
      </c>
      <c r="F24" s="10">
        <v>3</v>
      </c>
      <c r="G24" s="10">
        <v>3</v>
      </c>
      <c r="H24" s="10">
        <v>1</v>
      </c>
      <c r="I24" s="10">
        <v>3</v>
      </c>
      <c r="J24" s="10">
        <v>6</v>
      </c>
      <c r="K24" s="7">
        <f t="shared" si="0"/>
        <v>16</v>
      </c>
      <c r="L24" s="8">
        <f t="shared" si="1"/>
        <v>0.38095238095238093</v>
      </c>
      <c r="M24" s="23" t="s">
        <v>278</v>
      </c>
    </row>
    <row r="25" spans="1:13" ht="15.75" x14ac:dyDescent="0.25">
      <c r="A25" s="11" t="s">
        <v>51</v>
      </c>
      <c r="B25" s="4" t="s">
        <v>246</v>
      </c>
      <c r="C25" s="10" t="s">
        <v>43</v>
      </c>
      <c r="D25" s="6" t="s">
        <v>17</v>
      </c>
      <c r="E25" s="12" t="s">
        <v>44</v>
      </c>
      <c r="F25" s="10">
        <v>3</v>
      </c>
      <c r="G25" s="10">
        <v>5</v>
      </c>
      <c r="H25" s="10">
        <v>5</v>
      </c>
      <c r="I25" s="10">
        <v>2</v>
      </c>
      <c r="J25" s="10">
        <v>0</v>
      </c>
      <c r="K25" s="7">
        <f t="shared" si="0"/>
        <v>15</v>
      </c>
      <c r="L25" s="8">
        <f t="shared" si="1"/>
        <v>0.35714285714285715</v>
      </c>
      <c r="M25" s="23" t="s">
        <v>278</v>
      </c>
    </row>
    <row r="26" spans="1:13" ht="15.75" x14ac:dyDescent="0.25">
      <c r="A26" s="11" t="s">
        <v>57</v>
      </c>
      <c r="B26" s="4" t="s">
        <v>252</v>
      </c>
      <c r="C26" s="10" t="s">
        <v>43</v>
      </c>
      <c r="D26" s="6" t="s">
        <v>17</v>
      </c>
      <c r="E26" s="12" t="s">
        <v>44</v>
      </c>
      <c r="F26" s="10">
        <v>1</v>
      </c>
      <c r="G26" s="10">
        <v>4</v>
      </c>
      <c r="H26" s="10">
        <v>3</v>
      </c>
      <c r="I26" s="10">
        <v>0</v>
      </c>
      <c r="J26" s="10">
        <v>7</v>
      </c>
      <c r="K26" s="7">
        <f t="shared" si="0"/>
        <v>15</v>
      </c>
      <c r="L26" s="8">
        <f t="shared" si="1"/>
        <v>0.35714285714285715</v>
      </c>
      <c r="M26" s="23" t="s">
        <v>278</v>
      </c>
    </row>
    <row r="27" spans="1:13" ht="15.75" x14ac:dyDescent="0.25">
      <c r="A27" s="11" t="s">
        <v>53</v>
      </c>
      <c r="B27" s="4" t="s">
        <v>248</v>
      </c>
      <c r="C27" s="10" t="s">
        <v>43</v>
      </c>
      <c r="D27" s="6" t="s">
        <v>17</v>
      </c>
      <c r="E27" s="12" t="s">
        <v>44</v>
      </c>
      <c r="F27" s="10">
        <v>5</v>
      </c>
      <c r="G27" s="10">
        <v>4</v>
      </c>
      <c r="H27" s="10">
        <v>3</v>
      </c>
      <c r="I27" s="10">
        <v>2</v>
      </c>
      <c r="J27" s="10">
        <v>0</v>
      </c>
      <c r="K27" s="7">
        <f t="shared" si="0"/>
        <v>14</v>
      </c>
      <c r="L27" s="8">
        <f t="shared" si="1"/>
        <v>0.33333333333333331</v>
      </c>
      <c r="M27" s="23" t="s">
        <v>278</v>
      </c>
    </row>
    <row r="28" spans="1:13" ht="15.75" x14ac:dyDescent="0.25">
      <c r="A28" s="11" t="s">
        <v>59</v>
      </c>
      <c r="B28" s="4" t="s">
        <v>254</v>
      </c>
      <c r="C28" s="10" t="s">
        <v>43</v>
      </c>
      <c r="D28" s="6" t="s">
        <v>17</v>
      </c>
      <c r="E28" s="12" t="s">
        <v>44</v>
      </c>
      <c r="F28" s="10">
        <v>5</v>
      </c>
      <c r="G28" s="10">
        <v>4</v>
      </c>
      <c r="H28" s="10">
        <v>5</v>
      </c>
      <c r="I28" s="10">
        <v>0</v>
      </c>
      <c r="J28" s="10">
        <v>0</v>
      </c>
      <c r="K28" s="7">
        <f t="shared" si="0"/>
        <v>14</v>
      </c>
      <c r="L28" s="8">
        <f t="shared" si="1"/>
        <v>0.33333333333333331</v>
      </c>
      <c r="M28" s="23" t="s">
        <v>278</v>
      </c>
    </row>
    <row r="29" spans="1:13" ht="15.75" x14ac:dyDescent="0.25">
      <c r="A29" s="11" t="s">
        <v>70</v>
      </c>
      <c r="B29" s="4" t="s">
        <v>263</v>
      </c>
      <c r="C29" s="10" t="s">
        <v>65</v>
      </c>
      <c r="D29" s="6" t="s">
        <v>17</v>
      </c>
      <c r="E29" s="12" t="s">
        <v>66</v>
      </c>
      <c r="F29" s="10">
        <v>5</v>
      </c>
      <c r="G29" s="10">
        <v>5</v>
      </c>
      <c r="H29" s="10">
        <v>0</v>
      </c>
      <c r="I29" s="10">
        <v>3</v>
      </c>
      <c r="J29" s="10">
        <v>0</v>
      </c>
      <c r="K29" s="7">
        <f t="shared" si="0"/>
        <v>13</v>
      </c>
      <c r="L29" s="8">
        <f t="shared" si="1"/>
        <v>0.30952380952380953</v>
      </c>
      <c r="M29" s="23" t="s">
        <v>278</v>
      </c>
    </row>
    <row r="30" spans="1:13" ht="15.75" x14ac:dyDescent="0.25">
      <c r="A30" s="11" t="s">
        <v>78</v>
      </c>
      <c r="B30" s="4" t="s">
        <v>271</v>
      </c>
      <c r="C30" s="10" t="s">
        <v>65</v>
      </c>
      <c r="D30" s="6" t="s">
        <v>17</v>
      </c>
      <c r="E30" s="12" t="s">
        <v>66</v>
      </c>
      <c r="F30" s="10">
        <v>5</v>
      </c>
      <c r="G30" s="10">
        <v>4</v>
      </c>
      <c r="H30" s="10">
        <v>1</v>
      </c>
      <c r="I30" s="10">
        <v>3</v>
      </c>
      <c r="J30" s="10">
        <v>0</v>
      </c>
      <c r="K30" s="7">
        <f t="shared" si="0"/>
        <v>13</v>
      </c>
      <c r="L30" s="8">
        <f t="shared" si="1"/>
        <v>0.30952380952380953</v>
      </c>
      <c r="M30" s="23" t="s">
        <v>278</v>
      </c>
    </row>
    <row r="31" spans="1:13" ht="15.75" x14ac:dyDescent="0.25">
      <c r="A31" s="11" t="s">
        <v>79</v>
      </c>
      <c r="B31" s="4" t="s">
        <v>272</v>
      </c>
      <c r="C31" s="10" t="s">
        <v>65</v>
      </c>
      <c r="D31" s="6" t="s">
        <v>17</v>
      </c>
      <c r="E31" s="12" t="s">
        <v>66</v>
      </c>
      <c r="F31" s="10">
        <v>5</v>
      </c>
      <c r="G31" s="10">
        <v>4</v>
      </c>
      <c r="H31" s="10">
        <v>1</v>
      </c>
      <c r="I31" s="10">
        <v>3</v>
      </c>
      <c r="J31" s="10">
        <v>0</v>
      </c>
      <c r="K31" s="7">
        <f t="shared" si="0"/>
        <v>13</v>
      </c>
      <c r="L31" s="8">
        <f t="shared" si="1"/>
        <v>0.30952380952380953</v>
      </c>
      <c r="M31" s="23" t="s">
        <v>278</v>
      </c>
    </row>
    <row r="32" spans="1:13" ht="15.75" x14ac:dyDescent="0.25">
      <c r="A32" s="11" t="s">
        <v>23</v>
      </c>
      <c r="B32" s="4" t="s">
        <v>220</v>
      </c>
      <c r="C32" s="5" t="s">
        <v>16</v>
      </c>
      <c r="D32" s="6" t="s">
        <v>17</v>
      </c>
      <c r="E32" s="6" t="s">
        <v>18</v>
      </c>
      <c r="F32" s="21">
        <v>5</v>
      </c>
      <c r="G32" s="21">
        <v>4</v>
      </c>
      <c r="H32" s="21">
        <v>2</v>
      </c>
      <c r="I32" s="21">
        <v>1</v>
      </c>
      <c r="J32" s="21">
        <v>0</v>
      </c>
      <c r="K32" s="7">
        <f t="shared" si="0"/>
        <v>12</v>
      </c>
      <c r="L32" s="8">
        <f t="shared" si="1"/>
        <v>0.2857142857142857</v>
      </c>
      <c r="M32" s="23" t="s">
        <v>278</v>
      </c>
    </row>
    <row r="33" spans="1:13" ht="15.75" x14ac:dyDescent="0.25">
      <c r="A33" s="11" t="s">
        <v>42</v>
      </c>
      <c r="B33" s="4" t="s">
        <v>239</v>
      </c>
      <c r="C33" s="10" t="s">
        <v>43</v>
      </c>
      <c r="D33" s="6" t="s">
        <v>17</v>
      </c>
      <c r="E33" s="12" t="s">
        <v>44</v>
      </c>
      <c r="F33" s="10">
        <v>3</v>
      </c>
      <c r="G33" s="10">
        <v>4</v>
      </c>
      <c r="H33" s="10">
        <v>1</v>
      </c>
      <c r="I33" s="10">
        <v>1</v>
      </c>
      <c r="J33" s="10">
        <v>3</v>
      </c>
      <c r="K33" s="7">
        <f t="shared" si="0"/>
        <v>12</v>
      </c>
      <c r="L33" s="8">
        <f t="shared" si="1"/>
        <v>0.2857142857142857</v>
      </c>
      <c r="M33" s="23" t="s">
        <v>278</v>
      </c>
    </row>
    <row r="34" spans="1:13" ht="15.75" x14ac:dyDescent="0.25">
      <c r="A34" s="11" t="s">
        <v>45</v>
      </c>
      <c r="B34" s="4" t="s">
        <v>240</v>
      </c>
      <c r="C34" s="10" t="s">
        <v>43</v>
      </c>
      <c r="D34" s="6" t="s">
        <v>17</v>
      </c>
      <c r="E34" s="12" t="s">
        <v>44</v>
      </c>
      <c r="F34" s="10">
        <v>0</v>
      </c>
      <c r="G34" s="10">
        <v>4</v>
      </c>
      <c r="H34" s="10">
        <v>1</v>
      </c>
      <c r="I34" s="10">
        <v>0</v>
      </c>
      <c r="J34" s="10">
        <v>7</v>
      </c>
      <c r="K34" s="7">
        <f t="shared" si="0"/>
        <v>12</v>
      </c>
      <c r="L34" s="8">
        <f t="shared" si="1"/>
        <v>0.2857142857142857</v>
      </c>
      <c r="M34" s="23" t="s">
        <v>278</v>
      </c>
    </row>
    <row r="35" spans="1:13" ht="15.75" x14ac:dyDescent="0.25">
      <c r="A35" s="11" t="s">
        <v>48</v>
      </c>
      <c r="B35" s="4" t="s">
        <v>243</v>
      </c>
      <c r="C35" s="10" t="s">
        <v>43</v>
      </c>
      <c r="D35" s="6" t="s">
        <v>17</v>
      </c>
      <c r="E35" s="12" t="s">
        <v>44</v>
      </c>
      <c r="F35" s="10">
        <v>5</v>
      </c>
      <c r="G35" s="10">
        <v>0</v>
      </c>
      <c r="H35" s="10">
        <v>0</v>
      </c>
      <c r="I35" s="10">
        <v>0</v>
      </c>
      <c r="J35" s="10">
        <v>7</v>
      </c>
      <c r="K35" s="7">
        <f t="shared" si="0"/>
        <v>12</v>
      </c>
      <c r="L35" s="8">
        <f t="shared" si="1"/>
        <v>0.2857142857142857</v>
      </c>
      <c r="M35" s="23" t="s">
        <v>278</v>
      </c>
    </row>
    <row r="36" spans="1:13" ht="15.75" x14ac:dyDescent="0.25">
      <c r="A36" s="11" t="s">
        <v>58</v>
      </c>
      <c r="B36" s="4" t="s">
        <v>253</v>
      </c>
      <c r="C36" s="10" t="s">
        <v>43</v>
      </c>
      <c r="D36" s="6" t="s">
        <v>17</v>
      </c>
      <c r="E36" s="12" t="s">
        <v>44</v>
      </c>
      <c r="F36" s="10">
        <v>2</v>
      </c>
      <c r="G36" s="10">
        <v>4</v>
      </c>
      <c r="H36" s="10">
        <v>1</v>
      </c>
      <c r="I36" s="10">
        <v>0</v>
      </c>
      <c r="J36" s="10">
        <v>5</v>
      </c>
      <c r="K36" s="7">
        <f t="shared" ref="K36:K64" si="2">SUM(F36:J36)</f>
        <v>12</v>
      </c>
      <c r="L36" s="8">
        <f t="shared" ref="L36:L64" si="3">K36/42</f>
        <v>0.2857142857142857</v>
      </c>
      <c r="M36" s="23" t="s">
        <v>278</v>
      </c>
    </row>
    <row r="37" spans="1:13" ht="15.75" x14ac:dyDescent="0.25">
      <c r="A37" s="11" t="s">
        <v>63</v>
      </c>
      <c r="B37" s="4" t="s">
        <v>258</v>
      </c>
      <c r="C37" s="10" t="s">
        <v>43</v>
      </c>
      <c r="D37" s="6" t="s">
        <v>17</v>
      </c>
      <c r="E37" s="12" t="s">
        <v>44</v>
      </c>
      <c r="F37" s="10">
        <v>5</v>
      </c>
      <c r="G37" s="10">
        <v>4</v>
      </c>
      <c r="H37" s="10">
        <v>3</v>
      </c>
      <c r="I37" s="10">
        <v>0</v>
      </c>
      <c r="J37" s="10">
        <v>0</v>
      </c>
      <c r="K37" s="7">
        <f t="shared" si="2"/>
        <v>12</v>
      </c>
      <c r="L37" s="8">
        <f t="shared" si="3"/>
        <v>0.2857142857142857</v>
      </c>
      <c r="M37" s="23" t="s">
        <v>278</v>
      </c>
    </row>
    <row r="38" spans="1:13" ht="15.75" x14ac:dyDescent="0.25">
      <c r="A38" s="11" t="s">
        <v>67</v>
      </c>
      <c r="B38" s="4" t="s">
        <v>260</v>
      </c>
      <c r="C38" s="10" t="s">
        <v>65</v>
      </c>
      <c r="D38" s="6" t="s">
        <v>17</v>
      </c>
      <c r="E38" s="12" t="s">
        <v>66</v>
      </c>
      <c r="F38" s="10">
        <v>5</v>
      </c>
      <c r="G38" s="10">
        <v>5</v>
      </c>
      <c r="H38" s="10">
        <v>0</v>
      </c>
      <c r="I38" s="10">
        <v>2</v>
      </c>
      <c r="J38" s="10">
        <v>0</v>
      </c>
      <c r="K38" s="7">
        <f t="shared" si="2"/>
        <v>12</v>
      </c>
      <c r="L38" s="8">
        <f t="shared" si="3"/>
        <v>0.2857142857142857</v>
      </c>
      <c r="M38" s="23" t="s">
        <v>278</v>
      </c>
    </row>
    <row r="39" spans="1:13" ht="15.75" x14ac:dyDescent="0.25">
      <c r="A39" s="11" t="s">
        <v>73</v>
      </c>
      <c r="B39" s="4" t="s">
        <v>266</v>
      </c>
      <c r="C39" s="10" t="s">
        <v>65</v>
      </c>
      <c r="D39" s="6" t="s">
        <v>17</v>
      </c>
      <c r="E39" s="12" t="s">
        <v>66</v>
      </c>
      <c r="F39" s="10">
        <v>5</v>
      </c>
      <c r="G39" s="10">
        <v>3</v>
      </c>
      <c r="H39" s="10">
        <v>1</v>
      </c>
      <c r="I39" s="10">
        <v>3</v>
      </c>
      <c r="J39" s="10">
        <v>0</v>
      </c>
      <c r="K39" s="7">
        <f t="shared" si="2"/>
        <v>12</v>
      </c>
      <c r="L39" s="8">
        <f t="shared" si="3"/>
        <v>0.2857142857142857</v>
      </c>
      <c r="M39" s="23" t="s">
        <v>278</v>
      </c>
    </row>
    <row r="40" spans="1:13" ht="15.75" x14ac:dyDescent="0.25">
      <c r="A40" s="11" t="s">
        <v>81</v>
      </c>
      <c r="B40" s="4" t="s">
        <v>274</v>
      </c>
      <c r="C40" s="10" t="s">
        <v>65</v>
      </c>
      <c r="D40" s="6" t="s">
        <v>17</v>
      </c>
      <c r="E40" s="12" t="s">
        <v>66</v>
      </c>
      <c r="F40" s="10">
        <v>3</v>
      </c>
      <c r="G40" s="10">
        <v>3</v>
      </c>
      <c r="H40" s="10">
        <v>3</v>
      </c>
      <c r="I40" s="10">
        <v>1</v>
      </c>
      <c r="J40" s="10">
        <v>2</v>
      </c>
      <c r="K40" s="7">
        <f t="shared" si="2"/>
        <v>12</v>
      </c>
      <c r="L40" s="8">
        <f t="shared" si="3"/>
        <v>0.2857142857142857</v>
      </c>
      <c r="M40" s="23" t="s">
        <v>278</v>
      </c>
    </row>
    <row r="41" spans="1:13" ht="15.75" x14ac:dyDescent="0.25">
      <c r="A41" s="11" t="s">
        <v>27</v>
      </c>
      <c r="B41" s="4" t="s">
        <v>224</v>
      </c>
      <c r="C41" s="5" t="s">
        <v>16</v>
      </c>
      <c r="D41" s="6" t="s">
        <v>17</v>
      </c>
      <c r="E41" s="6" t="s">
        <v>18</v>
      </c>
      <c r="F41" s="10">
        <v>5</v>
      </c>
      <c r="G41" s="10">
        <v>2</v>
      </c>
      <c r="H41" s="10">
        <v>2</v>
      </c>
      <c r="I41" s="10">
        <v>1</v>
      </c>
      <c r="J41" s="10">
        <v>0</v>
      </c>
      <c r="K41" s="7">
        <f t="shared" si="2"/>
        <v>10</v>
      </c>
      <c r="L41" s="8">
        <f t="shared" si="3"/>
        <v>0.23809523809523808</v>
      </c>
      <c r="M41" s="23" t="s">
        <v>278</v>
      </c>
    </row>
    <row r="42" spans="1:13" ht="15.75" x14ac:dyDescent="0.25">
      <c r="A42" s="11" t="s">
        <v>36</v>
      </c>
      <c r="B42" s="4" t="s">
        <v>233</v>
      </c>
      <c r="C42" s="5" t="s">
        <v>16</v>
      </c>
      <c r="D42" s="6" t="s">
        <v>17</v>
      </c>
      <c r="E42" s="6" t="s">
        <v>18</v>
      </c>
      <c r="F42" s="10">
        <v>5</v>
      </c>
      <c r="G42" s="10">
        <v>2</v>
      </c>
      <c r="H42" s="10">
        <v>2</v>
      </c>
      <c r="I42" s="10">
        <v>1</v>
      </c>
      <c r="J42" s="10">
        <v>0</v>
      </c>
      <c r="K42" s="7">
        <f t="shared" si="2"/>
        <v>10</v>
      </c>
      <c r="L42" s="8">
        <f t="shared" si="3"/>
        <v>0.23809523809523808</v>
      </c>
      <c r="M42" s="23" t="s">
        <v>278</v>
      </c>
    </row>
    <row r="43" spans="1:13" ht="15.75" x14ac:dyDescent="0.25">
      <c r="A43" s="11" t="s">
        <v>61</v>
      </c>
      <c r="B43" s="4" t="s">
        <v>256</v>
      </c>
      <c r="C43" s="10" t="s">
        <v>43</v>
      </c>
      <c r="D43" s="6" t="s">
        <v>17</v>
      </c>
      <c r="E43" s="12" t="s">
        <v>44</v>
      </c>
      <c r="F43" s="10">
        <v>5</v>
      </c>
      <c r="G43" s="10">
        <v>4</v>
      </c>
      <c r="H43" s="10">
        <v>0</v>
      </c>
      <c r="I43" s="10">
        <v>1</v>
      </c>
      <c r="J43" s="10">
        <v>0</v>
      </c>
      <c r="K43" s="7">
        <f t="shared" si="2"/>
        <v>10</v>
      </c>
      <c r="L43" s="8">
        <f t="shared" si="3"/>
        <v>0.23809523809523808</v>
      </c>
      <c r="M43" s="23" t="s">
        <v>278</v>
      </c>
    </row>
    <row r="44" spans="1:13" ht="15.75" x14ac:dyDescent="0.25">
      <c r="A44" s="11" t="s">
        <v>72</v>
      </c>
      <c r="B44" s="4" t="s">
        <v>265</v>
      </c>
      <c r="C44" s="10" t="s">
        <v>65</v>
      </c>
      <c r="D44" s="6" t="s">
        <v>17</v>
      </c>
      <c r="E44" s="12" t="s">
        <v>66</v>
      </c>
      <c r="F44" s="10">
        <v>3</v>
      </c>
      <c r="G44" s="10">
        <v>5</v>
      </c>
      <c r="H44" s="10">
        <v>0</v>
      </c>
      <c r="I44" s="10">
        <v>2</v>
      </c>
      <c r="J44" s="10">
        <v>0</v>
      </c>
      <c r="K44" s="7">
        <f t="shared" si="2"/>
        <v>10</v>
      </c>
      <c r="L44" s="8">
        <f t="shared" si="3"/>
        <v>0.23809523809523808</v>
      </c>
      <c r="M44" s="23" t="s">
        <v>278</v>
      </c>
    </row>
    <row r="45" spans="1:13" ht="15.75" x14ac:dyDescent="0.25">
      <c r="A45" s="11" t="s">
        <v>32</v>
      </c>
      <c r="B45" s="4" t="s">
        <v>229</v>
      </c>
      <c r="C45" s="5" t="s">
        <v>16</v>
      </c>
      <c r="D45" s="6" t="s">
        <v>17</v>
      </c>
      <c r="E45" s="6" t="s">
        <v>18</v>
      </c>
      <c r="F45" s="21">
        <v>5</v>
      </c>
      <c r="G45" s="21">
        <v>3</v>
      </c>
      <c r="H45" s="21">
        <v>0</v>
      </c>
      <c r="I45" s="21">
        <v>1</v>
      </c>
      <c r="J45" s="21">
        <v>0</v>
      </c>
      <c r="K45" s="7">
        <f t="shared" si="2"/>
        <v>9</v>
      </c>
      <c r="L45" s="8">
        <f t="shared" si="3"/>
        <v>0.21428571428571427</v>
      </c>
      <c r="M45" s="23" t="s">
        <v>278</v>
      </c>
    </row>
    <row r="46" spans="1:13" ht="15.75" x14ac:dyDescent="0.25">
      <c r="A46" s="11" t="s">
        <v>46</v>
      </c>
      <c r="B46" s="4" t="s">
        <v>241</v>
      </c>
      <c r="C46" s="10" t="s">
        <v>43</v>
      </c>
      <c r="D46" s="6" t="s">
        <v>17</v>
      </c>
      <c r="E46" s="12" t="s">
        <v>44</v>
      </c>
      <c r="F46" s="10">
        <v>5</v>
      </c>
      <c r="G46" s="10">
        <v>4</v>
      </c>
      <c r="H46" s="10">
        <v>0</v>
      </c>
      <c r="I46" s="10">
        <v>0</v>
      </c>
      <c r="J46" s="10">
        <v>0</v>
      </c>
      <c r="K46" s="7">
        <f t="shared" si="2"/>
        <v>9</v>
      </c>
      <c r="L46" s="8">
        <f t="shared" si="3"/>
        <v>0.21428571428571427</v>
      </c>
      <c r="M46" s="23" t="s">
        <v>278</v>
      </c>
    </row>
    <row r="47" spans="1:13" ht="15.75" x14ac:dyDescent="0.25">
      <c r="A47" s="11" t="s">
        <v>35</v>
      </c>
      <c r="B47" s="4" t="s">
        <v>232</v>
      </c>
      <c r="C47" s="5" t="s">
        <v>16</v>
      </c>
      <c r="D47" s="6" t="s">
        <v>17</v>
      </c>
      <c r="E47" s="6" t="s">
        <v>18</v>
      </c>
      <c r="F47" s="10">
        <v>3</v>
      </c>
      <c r="G47" s="10">
        <v>2</v>
      </c>
      <c r="H47" s="10">
        <v>1</v>
      </c>
      <c r="I47" s="10">
        <v>2</v>
      </c>
      <c r="J47" s="10">
        <v>0</v>
      </c>
      <c r="K47" s="7">
        <f t="shared" si="2"/>
        <v>8</v>
      </c>
      <c r="L47" s="8">
        <f t="shared" si="3"/>
        <v>0.19047619047619047</v>
      </c>
      <c r="M47" s="23" t="s">
        <v>278</v>
      </c>
    </row>
    <row r="48" spans="1:13" ht="15.75" x14ac:dyDescent="0.25">
      <c r="A48" s="11" t="s">
        <v>52</v>
      </c>
      <c r="B48" s="4" t="s">
        <v>247</v>
      </c>
      <c r="C48" s="10" t="s">
        <v>43</v>
      </c>
      <c r="D48" s="6" t="s">
        <v>17</v>
      </c>
      <c r="E48" s="12" t="s">
        <v>44</v>
      </c>
      <c r="F48" s="10">
        <v>3</v>
      </c>
      <c r="G48" s="10">
        <v>1</v>
      </c>
      <c r="H48" s="10">
        <v>0</v>
      </c>
      <c r="I48" s="10">
        <v>2</v>
      </c>
      <c r="J48" s="10">
        <v>2</v>
      </c>
      <c r="K48" s="7">
        <f t="shared" si="2"/>
        <v>8</v>
      </c>
      <c r="L48" s="8">
        <f t="shared" si="3"/>
        <v>0.19047619047619047</v>
      </c>
      <c r="M48" s="23" t="s">
        <v>278</v>
      </c>
    </row>
    <row r="49" spans="1:13" ht="15.75" x14ac:dyDescent="0.25">
      <c r="A49" s="11" t="s">
        <v>54</v>
      </c>
      <c r="B49" s="4" t="s">
        <v>249</v>
      </c>
      <c r="C49" s="10" t="s">
        <v>43</v>
      </c>
      <c r="D49" s="6" t="s">
        <v>17</v>
      </c>
      <c r="E49" s="12" t="s">
        <v>44</v>
      </c>
      <c r="F49" s="10">
        <v>4</v>
      </c>
      <c r="G49" s="10">
        <v>2</v>
      </c>
      <c r="H49" s="10">
        <v>0</v>
      </c>
      <c r="I49" s="10">
        <v>2</v>
      </c>
      <c r="J49" s="10">
        <v>0</v>
      </c>
      <c r="K49" s="7">
        <f t="shared" si="2"/>
        <v>8</v>
      </c>
      <c r="L49" s="8">
        <f t="shared" si="3"/>
        <v>0.19047619047619047</v>
      </c>
      <c r="M49" s="23" t="s">
        <v>278</v>
      </c>
    </row>
    <row r="50" spans="1:13" ht="15.75" x14ac:dyDescent="0.25">
      <c r="A50" s="11" t="s">
        <v>55</v>
      </c>
      <c r="B50" s="4" t="s">
        <v>250</v>
      </c>
      <c r="C50" s="10" t="s">
        <v>43</v>
      </c>
      <c r="D50" s="6" t="s">
        <v>17</v>
      </c>
      <c r="E50" s="12" t="s">
        <v>44</v>
      </c>
      <c r="F50" s="10">
        <v>1</v>
      </c>
      <c r="G50" s="10">
        <v>4</v>
      </c>
      <c r="H50" s="10">
        <v>3</v>
      </c>
      <c r="I50" s="10">
        <v>0</v>
      </c>
      <c r="J50" s="10">
        <v>0</v>
      </c>
      <c r="K50" s="7">
        <f t="shared" si="2"/>
        <v>8</v>
      </c>
      <c r="L50" s="8">
        <f t="shared" si="3"/>
        <v>0.19047619047619047</v>
      </c>
      <c r="M50" s="23" t="s">
        <v>278</v>
      </c>
    </row>
    <row r="51" spans="1:13" ht="15.75" x14ac:dyDescent="0.25">
      <c r="A51" s="11" t="s">
        <v>62</v>
      </c>
      <c r="B51" s="4" t="s">
        <v>257</v>
      </c>
      <c r="C51" s="10" t="s">
        <v>43</v>
      </c>
      <c r="D51" s="6" t="s">
        <v>17</v>
      </c>
      <c r="E51" s="12" t="s">
        <v>44</v>
      </c>
      <c r="F51" s="10">
        <v>5</v>
      </c>
      <c r="G51" s="10">
        <v>3</v>
      </c>
      <c r="H51" s="10">
        <v>0</v>
      </c>
      <c r="I51" s="10">
        <v>0</v>
      </c>
      <c r="J51" s="10">
        <v>0</v>
      </c>
      <c r="K51" s="7">
        <f t="shared" si="2"/>
        <v>8</v>
      </c>
      <c r="L51" s="8">
        <f t="shared" si="3"/>
        <v>0.19047619047619047</v>
      </c>
      <c r="M51" s="23" t="s">
        <v>278</v>
      </c>
    </row>
    <row r="52" spans="1:13" ht="15.75" x14ac:dyDescent="0.25">
      <c r="A52" s="11" t="s">
        <v>64</v>
      </c>
      <c r="B52" s="4" t="s">
        <v>259</v>
      </c>
      <c r="C52" s="10" t="s">
        <v>65</v>
      </c>
      <c r="D52" s="6" t="s">
        <v>17</v>
      </c>
      <c r="E52" s="12" t="s">
        <v>66</v>
      </c>
      <c r="F52" s="10">
        <v>3</v>
      </c>
      <c r="G52" s="10">
        <v>5</v>
      </c>
      <c r="H52" s="10">
        <v>0</v>
      </c>
      <c r="I52" s="10">
        <v>0</v>
      </c>
      <c r="J52" s="10">
        <v>0</v>
      </c>
      <c r="K52" s="7">
        <f t="shared" si="2"/>
        <v>8</v>
      </c>
      <c r="L52" s="8">
        <f t="shared" si="3"/>
        <v>0.19047619047619047</v>
      </c>
      <c r="M52" s="23" t="s">
        <v>278</v>
      </c>
    </row>
    <row r="53" spans="1:13" ht="15.75" x14ac:dyDescent="0.25">
      <c r="A53" s="11" t="s">
        <v>82</v>
      </c>
      <c r="B53" s="4" t="s">
        <v>275</v>
      </c>
      <c r="C53" s="10" t="s">
        <v>65</v>
      </c>
      <c r="D53" s="6" t="s">
        <v>17</v>
      </c>
      <c r="E53" s="12" t="s">
        <v>66</v>
      </c>
      <c r="F53" s="10">
        <v>5</v>
      </c>
      <c r="G53" s="10">
        <v>2</v>
      </c>
      <c r="H53" s="10">
        <v>0</v>
      </c>
      <c r="I53" s="10">
        <v>1</v>
      </c>
      <c r="J53" s="10">
        <v>0</v>
      </c>
      <c r="K53" s="7">
        <f t="shared" si="2"/>
        <v>8</v>
      </c>
      <c r="L53" s="8">
        <f t="shared" si="3"/>
        <v>0.19047619047619047</v>
      </c>
      <c r="M53" s="23" t="s">
        <v>278</v>
      </c>
    </row>
    <row r="54" spans="1:13" ht="15.75" x14ac:dyDescent="0.25">
      <c r="A54" s="11" t="s">
        <v>15</v>
      </c>
      <c r="B54" s="4" t="s">
        <v>215</v>
      </c>
      <c r="C54" s="5" t="s">
        <v>16</v>
      </c>
      <c r="D54" s="6" t="s">
        <v>17</v>
      </c>
      <c r="E54" s="6" t="s">
        <v>18</v>
      </c>
      <c r="F54" s="5">
        <v>5</v>
      </c>
      <c r="G54" s="5">
        <v>2</v>
      </c>
      <c r="H54" s="5">
        <v>0</v>
      </c>
      <c r="I54" s="5">
        <v>0</v>
      </c>
      <c r="J54" s="5">
        <v>0</v>
      </c>
      <c r="K54" s="7">
        <f t="shared" si="2"/>
        <v>7</v>
      </c>
      <c r="L54" s="8">
        <f t="shared" si="3"/>
        <v>0.16666666666666666</v>
      </c>
      <c r="M54" s="23" t="s">
        <v>278</v>
      </c>
    </row>
    <row r="55" spans="1:13" ht="15.75" x14ac:dyDescent="0.25">
      <c r="A55" s="11" t="s">
        <v>28</v>
      </c>
      <c r="B55" s="4" t="s">
        <v>225</v>
      </c>
      <c r="C55" s="5" t="s">
        <v>16</v>
      </c>
      <c r="D55" s="6" t="s">
        <v>17</v>
      </c>
      <c r="E55" s="6" t="s">
        <v>18</v>
      </c>
      <c r="F55" s="21">
        <v>3</v>
      </c>
      <c r="G55" s="21">
        <v>2</v>
      </c>
      <c r="H55" s="21">
        <v>1</v>
      </c>
      <c r="I55" s="21">
        <v>1</v>
      </c>
      <c r="J55" s="21">
        <v>0</v>
      </c>
      <c r="K55" s="7">
        <f t="shared" si="2"/>
        <v>7</v>
      </c>
      <c r="L55" s="8">
        <f t="shared" si="3"/>
        <v>0.16666666666666666</v>
      </c>
      <c r="M55" s="23" t="s">
        <v>278</v>
      </c>
    </row>
    <row r="56" spans="1:13" ht="15.75" x14ac:dyDescent="0.25">
      <c r="A56" s="11" t="s">
        <v>30</v>
      </c>
      <c r="B56" s="4" t="s">
        <v>227</v>
      </c>
      <c r="C56" s="5" t="s">
        <v>16</v>
      </c>
      <c r="D56" s="6" t="s">
        <v>17</v>
      </c>
      <c r="E56" s="6" t="s">
        <v>18</v>
      </c>
      <c r="F56" s="21">
        <v>3</v>
      </c>
      <c r="G56" s="21">
        <v>2</v>
      </c>
      <c r="H56" s="21">
        <v>0</v>
      </c>
      <c r="I56" s="21">
        <v>2</v>
      </c>
      <c r="J56" s="21">
        <v>0</v>
      </c>
      <c r="K56" s="7">
        <f t="shared" si="2"/>
        <v>7</v>
      </c>
      <c r="L56" s="8">
        <f t="shared" si="3"/>
        <v>0.16666666666666666</v>
      </c>
      <c r="M56" s="23" t="s">
        <v>278</v>
      </c>
    </row>
    <row r="57" spans="1:13" ht="15.75" x14ac:dyDescent="0.25">
      <c r="A57" s="11" t="s">
        <v>37</v>
      </c>
      <c r="B57" s="4" t="s">
        <v>234</v>
      </c>
      <c r="C57" s="5" t="s">
        <v>16</v>
      </c>
      <c r="D57" s="6" t="s">
        <v>17</v>
      </c>
      <c r="E57" s="6" t="s">
        <v>18</v>
      </c>
      <c r="F57" s="10">
        <v>5</v>
      </c>
      <c r="G57" s="10">
        <v>2</v>
      </c>
      <c r="H57" s="10">
        <v>0</v>
      </c>
      <c r="I57" s="10">
        <v>0</v>
      </c>
      <c r="J57" s="10">
        <v>0</v>
      </c>
      <c r="K57" s="7">
        <f t="shared" si="2"/>
        <v>7</v>
      </c>
      <c r="L57" s="8">
        <f t="shared" si="3"/>
        <v>0.16666666666666666</v>
      </c>
      <c r="M57" s="23" t="s">
        <v>278</v>
      </c>
    </row>
    <row r="58" spans="1:13" ht="15.75" x14ac:dyDescent="0.25">
      <c r="A58" s="11" t="s">
        <v>75</v>
      </c>
      <c r="B58" s="4" t="s">
        <v>268</v>
      </c>
      <c r="C58" s="10" t="s">
        <v>65</v>
      </c>
      <c r="D58" s="6" t="s">
        <v>17</v>
      </c>
      <c r="E58" s="12" t="s">
        <v>66</v>
      </c>
      <c r="F58" s="10">
        <v>3</v>
      </c>
      <c r="G58" s="10">
        <v>4</v>
      </c>
      <c r="H58" s="10">
        <v>0</v>
      </c>
      <c r="I58" s="10">
        <v>0</v>
      </c>
      <c r="J58" s="10">
        <v>0</v>
      </c>
      <c r="K58" s="7">
        <f t="shared" si="2"/>
        <v>7</v>
      </c>
      <c r="L58" s="8">
        <f t="shared" si="3"/>
        <v>0.16666666666666666</v>
      </c>
      <c r="M58" s="23" t="s">
        <v>278</v>
      </c>
    </row>
    <row r="59" spans="1:13" ht="15.75" x14ac:dyDescent="0.25">
      <c r="A59" s="11" t="s">
        <v>77</v>
      </c>
      <c r="B59" s="4" t="s">
        <v>270</v>
      </c>
      <c r="C59" s="10" t="s">
        <v>65</v>
      </c>
      <c r="D59" s="6" t="s">
        <v>17</v>
      </c>
      <c r="E59" s="12" t="s">
        <v>66</v>
      </c>
      <c r="F59" s="10">
        <v>3</v>
      </c>
      <c r="G59" s="10">
        <v>4</v>
      </c>
      <c r="H59" s="10">
        <v>0</v>
      </c>
      <c r="I59" s="10">
        <v>0</v>
      </c>
      <c r="J59" s="10">
        <v>0</v>
      </c>
      <c r="K59" s="7">
        <f t="shared" si="2"/>
        <v>7</v>
      </c>
      <c r="L59" s="8">
        <f t="shared" si="3"/>
        <v>0.16666666666666666</v>
      </c>
      <c r="M59" s="23" t="s">
        <v>278</v>
      </c>
    </row>
    <row r="60" spans="1:13" ht="15.75" x14ac:dyDescent="0.25">
      <c r="A60" s="11" t="s">
        <v>20</v>
      </c>
      <c r="B60" s="4" t="s">
        <v>217</v>
      </c>
      <c r="C60" s="5" t="s">
        <v>16</v>
      </c>
      <c r="D60" s="6" t="s">
        <v>17</v>
      </c>
      <c r="E60" s="6" t="s">
        <v>18</v>
      </c>
      <c r="F60" s="5">
        <v>5</v>
      </c>
      <c r="G60" s="5">
        <v>0</v>
      </c>
      <c r="H60" s="5">
        <v>0</v>
      </c>
      <c r="I60" s="5">
        <v>1</v>
      </c>
      <c r="J60" s="5">
        <v>0</v>
      </c>
      <c r="K60" s="7">
        <f t="shared" si="2"/>
        <v>6</v>
      </c>
      <c r="L60" s="8">
        <f t="shared" si="3"/>
        <v>0.14285714285714285</v>
      </c>
      <c r="M60" s="23" t="s">
        <v>278</v>
      </c>
    </row>
    <row r="61" spans="1:13" ht="15.75" x14ac:dyDescent="0.25">
      <c r="A61" s="11" t="s">
        <v>41</v>
      </c>
      <c r="B61" s="4" t="s">
        <v>238</v>
      </c>
      <c r="C61" s="5" t="s">
        <v>16</v>
      </c>
      <c r="D61" s="6" t="s">
        <v>17</v>
      </c>
      <c r="E61" s="6" t="s">
        <v>18</v>
      </c>
      <c r="F61" s="10">
        <v>2</v>
      </c>
      <c r="G61" s="10">
        <v>3</v>
      </c>
      <c r="H61" s="10">
        <v>0</v>
      </c>
      <c r="I61" s="10">
        <v>1</v>
      </c>
      <c r="J61" s="10">
        <v>0</v>
      </c>
      <c r="K61" s="7">
        <f t="shared" si="2"/>
        <v>6</v>
      </c>
      <c r="L61" s="8">
        <f t="shared" si="3"/>
        <v>0.14285714285714285</v>
      </c>
      <c r="M61" s="23" t="s">
        <v>278</v>
      </c>
    </row>
    <row r="62" spans="1:13" ht="15.75" x14ac:dyDescent="0.25">
      <c r="A62" s="11" t="s">
        <v>56</v>
      </c>
      <c r="B62" s="4" t="s">
        <v>251</v>
      </c>
      <c r="C62" s="10" t="s">
        <v>43</v>
      </c>
      <c r="D62" s="6" t="s">
        <v>17</v>
      </c>
      <c r="E62" s="12" t="s">
        <v>44</v>
      </c>
      <c r="F62" s="10">
        <v>1</v>
      </c>
      <c r="G62" s="10">
        <v>3</v>
      </c>
      <c r="H62" s="10">
        <v>0</v>
      </c>
      <c r="I62" s="10">
        <v>2</v>
      </c>
      <c r="J62" s="10">
        <v>0</v>
      </c>
      <c r="K62" s="7">
        <f t="shared" si="2"/>
        <v>6</v>
      </c>
      <c r="L62" s="8">
        <f t="shared" si="3"/>
        <v>0.14285714285714285</v>
      </c>
      <c r="M62" s="23" t="s">
        <v>278</v>
      </c>
    </row>
    <row r="63" spans="1:13" ht="15.75" x14ac:dyDescent="0.25">
      <c r="A63" s="11" t="s">
        <v>25</v>
      </c>
      <c r="B63" s="4" t="s">
        <v>222</v>
      </c>
      <c r="C63" s="5" t="s">
        <v>16</v>
      </c>
      <c r="D63" s="6" t="s">
        <v>17</v>
      </c>
      <c r="E63" s="6" t="s">
        <v>18</v>
      </c>
      <c r="F63" s="5">
        <v>3</v>
      </c>
      <c r="G63" s="5">
        <v>0</v>
      </c>
      <c r="H63" s="5">
        <v>1</v>
      </c>
      <c r="I63" s="5">
        <v>1</v>
      </c>
      <c r="J63" s="5">
        <v>0</v>
      </c>
      <c r="K63" s="7">
        <f t="shared" si="2"/>
        <v>5</v>
      </c>
      <c r="L63" s="8">
        <f t="shared" si="3"/>
        <v>0.11904761904761904</v>
      </c>
      <c r="M63" s="23" t="s">
        <v>278</v>
      </c>
    </row>
    <row r="64" spans="1:13" ht="15.75" x14ac:dyDescent="0.25">
      <c r="A64" s="11" t="s">
        <v>76</v>
      </c>
      <c r="B64" s="4" t="s">
        <v>269</v>
      </c>
      <c r="C64" s="10" t="s">
        <v>65</v>
      </c>
      <c r="D64" s="6" t="s">
        <v>17</v>
      </c>
      <c r="E64" s="12" t="s">
        <v>66</v>
      </c>
      <c r="F64" s="10">
        <v>5</v>
      </c>
      <c r="G64" s="10">
        <v>0</v>
      </c>
      <c r="H64" s="10">
        <v>0</v>
      </c>
      <c r="I64" s="10">
        <v>0</v>
      </c>
      <c r="J64" s="10">
        <v>0</v>
      </c>
      <c r="K64" s="7">
        <f t="shared" si="2"/>
        <v>5</v>
      </c>
      <c r="L64" s="8">
        <f t="shared" si="3"/>
        <v>0.11904761904761904</v>
      </c>
      <c r="M64" s="23" t="s">
        <v>278</v>
      </c>
    </row>
  </sheetData>
  <sortState ref="A4:L64">
    <sortCondition descending="1" ref="L4:L64"/>
  </sortState>
  <mergeCells count="2">
    <mergeCell ref="A1:M1"/>
    <mergeCell ref="A3:M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="85" workbookViewId="0">
      <selection activeCell="M12" sqref="M12"/>
    </sheetView>
  </sheetViews>
  <sheetFormatPr defaultRowHeight="15" x14ac:dyDescent="0.25"/>
  <cols>
    <col min="1" max="1" width="38.85546875" style="1" customWidth="1"/>
    <col min="2" max="2" width="15.5703125" style="1" customWidth="1"/>
    <col min="3" max="3" width="12.42578125" style="1" customWidth="1"/>
    <col min="4" max="4" width="40.85546875" style="1" customWidth="1"/>
    <col min="5" max="5" width="39.7109375" style="1" customWidth="1"/>
    <col min="6" max="10" width="6.42578125" style="1" bestFit="1" customWidth="1"/>
    <col min="11" max="11" width="13.28515625" style="1" customWidth="1"/>
    <col min="12" max="12" width="14.85546875" style="1" customWidth="1"/>
    <col min="13" max="13" width="17.28515625" style="1" customWidth="1"/>
    <col min="14" max="16384" width="9.140625" style="1"/>
  </cols>
  <sheetData>
    <row r="1" spans="1:13" ht="22.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5.7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3" t="s">
        <v>12</v>
      </c>
      <c r="M2" s="2" t="s">
        <v>13</v>
      </c>
    </row>
    <row r="3" spans="1:13" ht="15.75" x14ac:dyDescent="0.25">
      <c r="A3" s="73" t="s">
        <v>83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15.75" x14ac:dyDescent="0.25">
      <c r="A4" s="26" t="s">
        <v>114</v>
      </c>
      <c r="B4" s="34" t="s">
        <v>307</v>
      </c>
      <c r="C4" s="32" t="s">
        <v>96</v>
      </c>
      <c r="D4" s="26" t="s">
        <v>17</v>
      </c>
      <c r="E4" s="26" t="s">
        <v>97</v>
      </c>
      <c r="F4" s="37">
        <v>5</v>
      </c>
      <c r="G4" s="37">
        <v>5</v>
      </c>
      <c r="H4" s="37">
        <v>5</v>
      </c>
      <c r="I4" s="37">
        <v>2</v>
      </c>
      <c r="J4" s="37">
        <v>16</v>
      </c>
      <c r="K4" s="38">
        <f t="shared" ref="K4:K43" si="0">SUM(F4:J4)</f>
        <v>33</v>
      </c>
      <c r="L4" s="3">
        <f t="shared" ref="L4:L43" si="1">K4/42</f>
        <v>0.7857142857142857</v>
      </c>
      <c r="M4" s="23" t="s">
        <v>276</v>
      </c>
    </row>
    <row r="5" spans="1:13" ht="15.75" x14ac:dyDescent="0.25">
      <c r="A5" s="26" t="s">
        <v>92</v>
      </c>
      <c r="B5" s="34" t="s">
        <v>287</v>
      </c>
      <c r="C5" s="32" t="s">
        <v>279</v>
      </c>
      <c r="D5" s="26" t="s">
        <v>17</v>
      </c>
      <c r="E5" s="28" t="s">
        <v>85</v>
      </c>
      <c r="F5" s="37">
        <v>3</v>
      </c>
      <c r="G5" s="37">
        <v>5</v>
      </c>
      <c r="H5" s="37">
        <v>6</v>
      </c>
      <c r="I5" s="37">
        <v>5</v>
      </c>
      <c r="J5" s="37">
        <v>12</v>
      </c>
      <c r="K5" s="38">
        <f t="shared" si="0"/>
        <v>31</v>
      </c>
      <c r="L5" s="3">
        <f t="shared" si="1"/>
        <v>0.73809523809523814</v>
      </c>
      <c r="M5" s="23" t="s">
        <v>277</v>
      </c>
    </row>
    <row r="6" spans="1:13" ht="15.75" x14ac:dyDescent="0.25">
      <c r="A6" s="26" t="s">
        <v>124</v>
      </c>
      <c r="B6" s="34" t="s">
        <v>316</v>
      </c>
      <c r="C6" s="32" t="s">
        <v>117</v>
      </c>
      <c r="D6" s="26" t="s">
        <v>17</v>
      </c>
      <c r="E6" s="26" t="s">
        <v>97</v>
      </c>
      <c r="F6" s="37">
        <v>5</v>
      </c>
      <c r="G6" s="37">
        <v>4</v>
      </c>
      <c r="H6" s="37">
        <v>2</v>
      </c>
      <c r="I6" s="37">
        <v>2</v>
      </c>
      <c r="J6" s="37">
        <v>18</v>
      </c>
      <c r="K6" s="38">
        <f t="shared" si="0"/>
        <v>31</v>
      </c>
      <c r="L6" s="3">
        <f t="shared" si="1"/>
        <v>0.73809523809523814</v>
      </c>
      <c r="M6" s="23" t="s">
        <v>277</v>
      </c>
    </row>
    <row r="7" spans="1:13" ht="15.75" x14ac:dyDescent="0.25">
      <c r="A7" s="26" t="s">
        <v>90</v>
      </c>
      <c r="B7" s="34" t="s">
        <v>285</v>
      </c>
      <c r="C7" s="32" t="s">
        <v>279</v>
      </c>
      <c r="D7" s="26" t="s">
        <v>17</v>
      </c>
      <c r="E7" s="28" t="s">
        <v>85</v>
      </c>
      <c r="F7" s="37">
        <v>5</v>
      </c>
      <c r="G7" s="37">
        <v>5</v>
      </c>
      <c r="H7" s="37">
        <v>6</v>
      </c>
      <c r="I7" s="37">
        <v>6</v>
      </c>
      <c r="J7" s="37">
        <v>7</v>
      </c>
      <c r="K7" s="38">
        <f t="shared" si="0"/>
        <v>29</v>
      </c>
      <c r="L7" s="3">
        <f t="shared" si="1"/>
        <v>0.69047619047619047</v>
      </c>
      <c r="M7" s="23" t="s">
        <v>277</v>
      </c>
    </row>
    <row r="8" spans="1:13" ht="15.75" x14ac:dyDescent="0.25">
      <c r="A8" s="26" t="s">
        <v>104</v>
      </c>
      <c r="B8" s="34" t="s">
        <v>297</v>
      </c>
      <c r="C8" s="34" t="s">
        <v>96</v>
      </c>
      <c r="D8" s="26" t="s">
        <v>17</v>
      </c>
      <c r="E8" s="26" t="s">
        <v>97</v>
      </c>
      <c r="F8" s="37">
        <v>5</v>
      </c>
      <c r="G8" s="37">
        <v>4</v>
      </c>
      <c r="H8" s="37">
        <v>5</v>
      </c>
      <c r="I8" s="37">
        <v>2</v>
      </c>
      <c r="J8" s="37">
        <v>12</v>
      </c>
      <c r="K8" s="38">
        <f t="shared" si="0"/>
        <v>28</v>
      </c>
      <c r="L8" s="3">
        <f t="shared" si="1"/>
        <v>0.66666666666666663</v>
      </c>
      <c r="M8" s="23" t="s">
        <v>277</v>
      </c>
    </row>
    <row r="9" spans="1:13" ht="15.75" x14ac:dyDescent="0.25">
      <c r="A9" s="26" t="s">
        <v>107</v>
      </c>
      <c r="B9" s="34" t="s">
        <v>300</v>
      </c>
      <c r="C9" s="34" t="s">
        <v>96</v>
      </c>
      <c r="D9" s="26" t="s">
        <v>17</v>
      </c>
      <c r="E9" s="26" t="s">
        <v>97</v>
      </c>
      <c r="F9" s="37">
        <v>5</v>
      </c>
      <c r="G9" s="37">
        <v>4</v>
      </c>
      <c r="H9" s="37">
        <v>6</v>
      </c>
      <c r="I9" s="37">
        <v>2</v>
      </c>
      <c r="J9" s="37">
        <v>10</v>
      </c>
      <c r="K9" s="38">
        <f t="shared" si="0"/>
        <v>27</v>
      </c>
      <c r="L9" s="3">
        <f t="shared" si="1"/>
        <v>0.6428571428571429</v>
      </c>
      <c r="M9" s="23" t="s">
        <v>277</v>
      </c>
    </row>
    <row r="10" spans="1:13" ht="15.75" x14ac:dyDescent="0.25">
      <c r="A10" s="26" t="s">
        <v>100</v>
      </c>
      <c r="B10" s="34" t="s">
        <v>293</v>
      </c>
      <c r="C10" s="34" t="s">
        <v>96</v>
      </c>
      <c r="D10" s="26" t="s">
        <v>17</v>
      </c>
      <c r="E10" s="26" t="s">
        <v>97</v>
      </c>
      <c r="F10" s="37">
        <v>5</v>
      </c>
      <c r="G10" s="37">
        <v>4</v>
      </c>
      <c r="H10" s="37">
        <v>5</v>
      </c>
      <c r="I10" s="37">
        <v>2</v>
      </c>
      <c r="J10" s="37">
        <v>10</v>
      </c>
      <c r="K10" s="38">
        <f t="shared" si="0"/>
        <v>26</v>
      </c>
      <c r="L10" s="3">
        <f t="shared" si="1"/>
        <v>0.61904761904761907</v>
      </c>
      <c r="M10" s="23" t="s">
        <v>277</v>
      </c>
    </row>
    <row r="11" spans="1:13" ht="15.75" x14ac:dyDescent="0.25">
      <c r="A11" s="26" t="s">
        <v>110</v>
      </c>
      <c r="B11" s="34" t="s">
        <v>303</v>
      </c>
      <c r="C11" s="34" t="s">
        <v>96</v>
      </c>
      <c r="D11" s="26" t="s">
        <v>17</v>
      </c>
      <c r="E11" s="26" t="s">
        <v>97</v>
      </c>
      <c r="F11" s="37">
        <v>5</v>
      </c>
      <c r="G11" s="37">
        <v>5</v>
      </c>
      <c r="H11" s="37">
        <v>5</v>
      </c>
      <c r="I11" s="37">
        <v>1</v>
      </c>
      <c r="J11" s="37">
        <v>10</v>
      </c>
      <c r="K11" s="38">
        <f t="shared" si="0"/>
        <v>26</v>
      </c>
      <c r="L11" s="3">
        <f t="shared" si="1"/>
        <v>0.61904761904761907</v>
      </c>
      <c r="M11" s="23" t="s">
        <v>277</v>
      </c>
    </row>
    <row r="12" spans="1:13" ht="15.75" x14ac:dyDescent="0.25">
      <c r="A12" s="26" t="s">
        <v>103</v>
      </c>
      <c r="B12" s="34" t="s">
        <v>296</v>
      </c>
      <c r="C12" s="34" t="s">
        <v>96</v>
      </c>
      <c r="D12" s="26" t="s">
        <v>17</v>
      </c>
      <c r="E12" s="26" t="s">
        <v>97</v>
      </c>
      <c r="F12" s="37">
        <v>5</v>
      </c>
      <c r="G12" s="37">
        <v>5</v>
      </c>
      <c r="H12" s="37">
        <v>5</v>
      </c>
      <c r="I12" s="37">
        <v>3</v>
      </c>
      <c r="J12" s="37">
        <v>6</v>
      </c>
      <c r="K12" s="38">
        <f t="shared" si="0"/>
        <v>24</v>
      </c>
      <c r="L12" s="3">
        <f t="shared" si="1"/>
        <v>0.5714285714285714</v>
      </c>
      <c r="M12" s="23" t="s">
        <v>277</v>
      </c>
    </row>
    <row r="13" spans="1:13" ht="15.75" customHeight="1" x14ac:dyDescent="0.25">
      <c r="A13" s="26" t="s">
        <v>118</v>
      </c>
      <c r="B13" s="34" t="s">
        <v>310</v>
      </c>
      <c r="C13" s="32" t="s">
        <v>117</v>
      </c>
      <c r="D13" s="26" t="s">
        <v>17</v>
      </c>
      <c r="E13" s="48" t="s">
        <v>97</v>
      </c>
      <c r="F13" s="37">
        <v>5</v>
      </c>
      <c r="G13" s="37">
        <v>4</v>
      </c>
      <c r="H13" s="37">
        <v>1</v>
      </c>
      <c r="I13" s="37">
        <v>1</v>
      </c>
      <c r="J13" s="37">
        <v>13</v>
      </c>
      <c r="K13" s="38">
        <f t="shared" si="0"/>
        <v>24</v>
      </c>
      <c r="L13" s="3">
        <f t="shared" si="1"/>
        <v>0.5714285714285714</v>
      </c>
      <c r="M13" s="23" t="s">
        <v>277</v>
      </c>
    </row>
    <row r="14" spans="1:13" ht="15.75" customHeight="1" x14ac:dyDescent="0.25">
      <c r="A14" s="26" t="s">
        <v>106</v>
      </c>
      <c r="B14" s="34" t="s">
        <v>299</v>
      </c>
      <c r="C14" s="34" t="s">
        <v>96</v>
      </c>
      <c r="D14" s="26" t="s">
        <v>17</v>
      </c>
      <c r="E14" s="29" t="s">
        <v>97</v>
      </c>
      <c r="F14" s="42">
        <v>5</v>
      </c>
      <c r="G14" s="37">
        <v>5</v>
      </c>
      <c r="H14" s="37">
        <v>5</v>
      </c>
      <c r="I14" s="37">
        <v>0</v>
      </c>
      <c r="J14" s="37">
        <v>8</v>
      </c>
      <c r="K14" s="38">
        <f t="shared" si="0"/>
        <v>23</v>
      </c>
      <c r="L14" s="3">
        <f t="shared" si="1"/>
        <v>0.54761904761904767</v>
      </c>
      <c r="M14" s="23" t="s">
        <v>278</v>
      </c>
    </row>
    <row r="15" spans="1:13" ht="15.75" x14ac:dyDescent="0.25">
      <c r="A15" s="26" t="s">
        <v>108</v>
      </c>
      <c r="B15" s="34" t="s">
        <v>301</v>
      </c>
      <c r="C15" s="33" t="s">
        <v>96</v>
      </c>
      <c r="D15" s="26" t="s">
        <v>17</v>
      </c>
      <c r="E15" s="29" t="s">
        <v>97</v>
      </c>
      <c r="F15" s="42">
        <v>5</v>
      </c>
      <c r="G15" s="37">
        <v>4</v>
      </c>
      <c r="H15" s="37">
        <v>0</v>
      </c>
      <c r="I15" s="37">
        <v>2</v>
      </c>
      <c r="J15" s="37">
        <v>12</v>
      </c>
      <c r="K15" s="38">
        <f t="shared" si="0"/>
        <v>23</v>
      </c>
      <c r="L15" s="3">
        <f t="shared" si="1"/>
        <v>0.54761904761904767</v>
      </c>
      <c r="M15" s="23" t="s">
        <v>278</v>
      </c>
    </row>
    <row r="16" spans="1:13" ht="15.75" x14ac:dyDescent="0.25">
      <c r="A16" s="26" t="s">
        <v>116</v>
      </c>
      <c r="B16" s="34" t="s">
        <v>309</v>
      </c>
      <c r="C16" s="32" t="s">
        <v>117</v>
      </c>
      <c r="D16" s="26" t="s">
        <v>17</v>
      </c>
      <c r="E16" s="29" t="s">
        <v>97</v>
      </c>
      <c r="F16" s="42">
        <v>5</v>
      </c>
      <c r="G16" s="37">
        <v>4</v>
      </c>
      <c r="H16" s="37">
        <v>6</v>
      </c>
      <c r="I16" s="37">
        <v>3</v>
      </c>
      <c r="J16" s="37">
        <v>5</v>
      </c>
      <c r="K16" s="38">
        <f t="shared" si="0"/>
        <v>23</v>
      </c>
      <c r="L16" s="3">
        <f t="shared" si="1"/>
        <v>0.54761904761904767</v>
      </c>
      <c r="M16" s="23" t="s">
        <v>278</v>
      </c>
    </row>
    <row r="17" spans="1:13" ht="15.75" x14ac:dyDescent="0.25">
      <c r="A17" s="26" t="s">
        <v>119</v>
      </c>
      <c r="B17" s="34" t="s">
        <v>311</v>
      </c>
      <c r="C17" s="44" t="s">
        <v>117</v>
      </c>
      <c r="D17" s="26" t="s">
        <v>17</v>
      </c>
      <c r="E17" s="29" t="s">
        <v>97</v>
      </c>
      <c r="F17" s="42">
        <v>5</v>
      </c>
      <c r="G17" s="37">
        <v>4</v>
      </c>
      <c r="H17" s="37">
        <v>5</v>
      </c>
      <c r="I17" s="37">
        <v>2</v>
      </c>
      <c r="J17" s="37">
        <v>7</v>
      </c>
      <c r="K17" s="38">
        <f t="shared" si="0"/>
        <v>23</v>
      </c>
      <c r="L17" s="3">
        <f t="shared" si="1"/>
        <v>0.54761904761904767</v>
      </c>
      <c r="M17" s="23" t="s">
        <v>278</v>
      </c>
    </row>
    <row r="18" spans="1:13" ht="15.75" x14ac:dyDescent="0.25">
      <c r="A18" s="26" t="s">
        <v>86</v>
      </c>
      <c r="B18" s="34" t="s">
        <v>281</v>
      </c>
      <c r="C18" s="32" t="s">
        <v>279</v>
      </c>
      <c r="D18" s="26" t="s">
        <v>17</v>
      </c>
      <c r="E18" s="47" t="s">
        <v>85</v>
      </c>
      <c r="F18" s="42">
        <v>5</v>
      </c>
      <c r="G18" s="37">
        <v>5</v>
      </c>
      <c r="H18" s="37">
        <v>6</v>
      </c>
      <c r="I18" s="37">
        <v>6</v>
      </c>
      <c r="J18" s="37">
        <v>0</v>
      </c>
      <c r="K18" s="38">
        <f t="shared" si="0"/>
        <v>22</v>
      </c>
      <c r="L18" s="3">
        <f t="shared" si="1"/>
        <v>0.52380952380952384</v>
      </c>
      <c r="M18" s="23" t="s">
        <v>278</v>
      </c>
    </row>
    <row r="19" spans="1:13" ht="15.75" x14ac:dyDescent="0.25">
      <c r="A19" s="26" t="s">
        <v>84</v>
      </c>
      <c r="B19" s="34" t="s">
        <v>280</v>
      </c>
      <c r="C19" s="32" t="s">
        <v>279</v>
      </c>
      <c r="D19" s="26" t="s">
        <v>17</v>
      </c>
      <c r="E19" s="29" t="s">
        <v>85</v>
      </c>
      <c r="F19" s="42">
        <v>5</v>
      </c>
      <c r="G19" s="37">
        <v>5</v>
      </c>
      <c r="H19" s="37">
        <v>6</v>
      </c>
      <c r="I19" s="37">
        <v>5</v>
      </c>
      <c r="J19" s="37">
        <v>0</v>
      </c>
      <c r="K19" s="38">
        <f t="shared" si="0"/>
        <v>21</v>
      </c>
      <c r="L19" s="3">
        <f t="shared" si="1"/>
        <v>0.5</v>
      </c>
      <c r="M19" s="23" t="s">
        <v>278</v>
      </c>
    </row>
    <row r="20" spans="1:13" ht="15.75" x14ac:dyDescent="0.25">
      <c r="A20" s="26" t="s">
        <v>94</v>
      </c>
      <c r="B20" s="34" t="s">
        <v>289</v>
      </c>
      <c r="C20" s="44" t="s">
        <v>279</v>
      </c>
      <c r="D20" s="26" t="s">
        <v>17</v>
      </c>
      <c r="E20" s="47" t="s">
        <v>85</v>
      </c>
      <c r="F20" s="42">
        <v>5</v>
      </c>
      <c r="G20" s="37">
        <v>5</v>
      </c>
      <c r="H20" s="37">
        <v>6</v>
      </c>
      <c r="I20" s="37">
        <v>5</v>
      </c>
      <c r="J20" s="37">
        <v>0</v>
      </c>
      <c r="K20" s="38">
        <f t="shared" si="0"/>
        <v>21</v>
      </c>
      <c r="L20" s="3">
        <f t="shared" si="1"/>
        <v>0.5</v>
      </c>
      <c r="M20" s="23" t="s">
        <v>278</v>
      </c>
    </row>
    <row r="21" spans="1:13" ht="15.75" x14ac:dyDescent="0.25">
      <c r="A21" s="26" t="s">
        <v>101</v>
      </c>
      <c r="B21" s="34" t="s">
        <v>294</v>
      </c>
      <c r="C21" s="34" t="s">
        <v>96</v>
      </c>
      <c r="D21" s="26" t="s">
        <v>17</v>
      </c>
      <c r="E21" s="29" t="s">
        <v>97</v>
      </c>
      <c r="F21" s="42">
        <v>2</v>
      </c>
      <c r="G21" s="37">
        <v>4</v>
      </c>
      <c r="H21" s="37">
        <v>0</v>
      </c>
      <c r="I21" s="37">
        <v>2</v>
      </c>
      <c r="J21" s="37">
        <v>13</v>
      </c>
      <c r="K21" s="38">
        <f t="shared" si="0"/>
        <v>21</v>
      </c>
      <c r="L21" s="3">
        <f t="shared" si="1"/>
        <v>0.5</v>
      </c>
      <c r="M21" s="23" t="s">
        <v>278</v>
      </c>
    </row>
    <row r="22" spans="1:13" ht="15.75" x14ac:dyDescent="0.25">
      <c r="A22" s="26" t="s">
        <v>120</v>
      </c>
      <c r="B22" s="34" t="s">
        <v>312</v>
      </c>
      <c r="C22" s="32" t="s">
        <v>117</v>
      </c>
      <c r="D22" s="26" t="s">
        <v>17</v>
      </c>
      <c r="E22" s="29" t="s">
        <v>97</v>
      </c>
      <c r="F22" s="42">
        <v>5</v>
      </c>
      <c r="G22" s="37">
        <v>4</v>
      </c>
      <c r="H22" s="37">
        <v>5</v>
      </c>
      <c r="I22" s="37">
        <v>2</v>
      </c>
      <c r="J22" s="37">
        <v>4</v>
      </c>
      <c r="K22" s="38">
        <f t="shared" si="0"/>
        <v>20</v>
      </c>
      <c r="L22" s="3">
        <f t="shared" si="1"/>
        <v>0.47619047619047616</v>
      </c>
      <c r="M22" s="23" t="s">
        <v>278</v>
      </c>
    </row>
    <row r="23" spans="1:13" ht="15.75" x14ac:dyDescent="0.25">
      <c r="A23" s="26" t="s">
        <v>102</v>
      </c>
      <c r="B23" s="34" t="s">
        <v>295</v>
      </c>
      <c r="C23" s="46" t="s">
        <v>96</v>
      </c>
      <c r="D23" s="26" t="s">
        <v>17</v>
      </c>
      <c r="E23" s="29" t="s">
        <v>97</v>
      </c>
      <c r="F23" s="42">
        <v>5</v>
      </c>
      <c r="G23" s="37">
        <v>4</v>
      </c>
      <c r="H23" s="37">
        <v>2</v>
      </c>
      <c r="I23" s="37">
        <v>6</v>
      </c>
      <c r="J23" s="37">
        <v>2</v>
      </c>
      <c r="K23" s="38">
        <f t="shared" si="0"/>
        <v>19</v>
      </c>
      <c r="L23" s="3">
        <f t="shared" si="1"/>
        <v>0.45238095238095238</v>
      </c>
      <c r="M23" s="23" t="s">
        <v>278</v>
      </c>
    </row>
    <row r="24" spans="1:13" ht="15.75" x14ac:dyDescent="0.25">
      <c r="A24" s="26" t="s">
        <v>123</v>
      </c>
      <c r="B24" s="34" t="s">
        <v>315</v>
      </c>
      <c r="C24" s="32" t="s">
        <v>117</v>
      </c>
      <c r="D24" s="26" t="s">
        <v>17</v>
      </c>
      <c r="E24" s="29" t="s">
        <v>97</v>
      </c>
      <c r="F24" s="42">
        <v>5</v>
      </c>
      <c r="G24" s="37">
        <v>4</v>
      </c>
      <c r="H24" s="37">
        <v>5</v>
      </c>
      <c r="I24" s="37">
        <v>2</v>
      </c>
      <c r="J24" s="37">
        <v>3</v>
      </c>
      <c r="K24" s="38">
        <f t="shared" si="0"/>
        <v>19</v>
      </c>
      <c r="L24" s="3">
        <f t="shared" si="1"/>
        <v>0.45238095238095238</v>
      </c>
      <c r="M24" s="23" t="s">
        <v>278</v>
      </c>
    </row>
    <row r="25" spans="1:13" ht="15.75" x14ac:dyDescent="0.25">
      <c r="A25" s="26" t="s">
        <v>88</v>
      </c>
      <c r="B25" s="34" t="s">
        <v>283</v>
      </c>
      <c r="C25" s="44" t="s">
        <v>279</v>
      </c>
      <c r="D25" s="26" t="s">
        <v>17</v>
      </c>
      <c r="E25" s="29" t="s">
        <v>85</v>
      </c>
      <c r="F25" s="42">
        <v>3</v>
      </c>
      <c r="G25" s="37">
        <v>5</v>
      </c>
      <c r="H25" s="37">
        <v>5</v>
      </c>
      <c r="I25" s="37">
        <v>5</v>
      </c>
      <c r="J25" s="37">
        <v>0</v>
      </c>
      <c r="K25" s="38">
        <f t="shared" si="0"/>
        <v>18</v>
      </c>
      <c r="L25" s="3">
        <f t="shared" si="1"/>
        <v>0.42857142857142855</v>
      </c>
      <c r="M25" s="23" t="s">
        <v>278</v>
      </c>
    </row>
    <row r="26" spans="1:13" ht="15.75" x14ac:dyDescent="0.25">
      <c r="A26" s="26" t="s">
        <v>91</v>
      </c>
      <c r="B26" s="34" t="s">
        <v>286</v>
      </c>
      <c r="C26" s="32" t="s">
        <v>279</v>
      </c>
      <c r="D26" s="26" t="s">
        <v>17</v>
      </c>
      <c r="E26" s="47" t="s">
        <v>85</v>
      </c>
      <c r="F26" s="42">
        <v>3</v>
      </c>
      <c r="G26" s="37">
        <v>4</v>
      </c>
      <c r="H26" s="37">
        <v>6</v>
      </c>
      <c r="I26" s="37">
        <v>5</v>
      </c>
      <c r="J26" s="37">
        <v>0</v>
      </c>
      <c r="K26" s="38">
        <f t="shared" si="0"/>
        <v>18</v>
      </c>
      <c r="L26" s="3">
        <f t="shared" si="1"/>
        <v>0.42857142857142855</v>
      </c>
      <c r="M26" s="23" t="s">
        <v>278</v>
      </c>
    </row>
    <row r="27" spans="1:13" ht="15.75" x14ac:dyDescent="0.25">
      <c r="A27" s="26" t="s">
        <v>93</v>
      </c>
      <c r="B27" s="34" t="s">
        <v>288</v>
      </c>
      <c r="C27" s="44" t="s">
        <v>279</v>
      </c>
      <c r="D27" s="26" t="s">
        <v>17</v>
      </c>
      <c r="E27" s="29" t="s">
        <v>85</v>
      </c>
      <c r="F27" s="42">
        <v>5</v>
      </c>
      <c r="G27" s="37">
        <v>5</v>
      </c>
      <c r="H27" s="37">
        <v>3</v>
      </c>
      <c r="I27" s="37">
        <v>5</v>
      </c>
      <c r="J27" s="37">
        <v>0</v>
      </c>
      <c r="K27" s="38">
        <f t="shared" si="0"/>
        <v>18</v>
      </c>
      <c r="L27" s="3">
        <f t="shared" si="1"/>
        <v>0.42857142857142855</v>
      </c>
      <c r="M27" s="23" t="s">
        <v>278</v>
      </c>
    </row>
    <row r="28" spans="1:13" ht="15.75" x14ac:dyDescent="0.25">
      <c r="A28" s="26" t="s">
        <v>99</v>
      </c>
      <c r="B28" s="34" t="s">
        <v>292</v>
      </c>
      <c r="C28" s="34" t="s">
        <v>96</v>
      </c>
      <c r="D28" s="26" t="s">
        <v>17</v>
      </c>
      <c r="E28" s="29" t="s">
        <v>97</v>
      </c>
      <c r="F28" s="42">
        <v>2</v>
      </c>
      <c r="G28" s="37">
        <v>4</v>
      </c>
      <c r="H28" s="37">
        <v>0</v>
      </c>
      <c r="I28" s="37">
        <v>2</v>
      </c>
      <c r="J28" s="37">
        <v>10</v>
      </c>
      <c r="K28" s="38">
        <f t="shared" si="0"/>
        <v>18</v>
      </c>
      <c r="L28" s="3">
        <f t="shared" si="1"/>
        <v>0.42857142857142855</v>
      </c>
      <c r="M28" s="23" t="s">
        <v>278</v>
      </c>
    </row>
    <row r="29" spans="1:13" ht="15.75" x14ac:dyDescent="0.25">
      <c r="A29" s="26" t="s">
        <v>87</v>
      </c>
      <c r="B29" s="34" t="s">
        <v>282</v>
      </c>
      <c r="C29" s="35" t="s">
        <v>279</v>
      </c>
      <c r="D29" s="26" t="s">
        <v>17</v>
      </c>
      <c r="E29" s="29" t="s">
        <v>85</v>
      </c>
      <c r="F29" s="42">
        <v>3</v>
      </c>
      <c r="G29" s="37">
        <v>4</v>
      </c>
      <c r="H29" s="37">
        <v>5</v>
      </c>
      <c r="I29" s="37">
        <v>5</v>
      </c>
      <c r="J29" s="37">
        <v>0</v>
      </c>
      <c r="K29" s="38">
        <f t="shared" si="0"/>
        <v>17</v>
      </c>
      <c r="L29" s="3">
        <f t="shared" si="1"/>
        <v>0.40476190476190477</v>
      </c>
      <c r="M29" s="23" t="s">
        <v>278</v>
      </c>
    </row>
    <row r="30" spans="1:13" ht="15.75" x14ac:dyDescent="0.25">
      <c r="A30" s="26" t="s">
        <v>89</v>
      </c>
      <c r="B30" s="34" t="s">
        <v>284</v>
      </c>
      <c r="C30" s="35" t="s">
        <v>279</v>
      </c>
      <c r="D30" s="26" t="s">
        <v>17</v>
      </c>
      <c r="E30" s="47" t="s">
        <v>85</v>
      </c>
      <c r="F30" s="42">
        <v>3</v>
      </c>
      <c r="G30" s="37">
        <v>4</v>
      </c>
      <c r="H30" s="37">
        <v>4</v>
      </c>
      <c r="I30" s="37">
        <v>6</v>
      </c>
      <c r="J30" s="37">
        <v>0</v>
      </c>
      <c r="K30" s="38">
        <f t="shared" si="0"/>
        <v>17</v>
      </c>
      <c r="L30" s="3">
        <f t="shared" si="1"/>
        <v>0.40476190476190477</v>
      </c>
      <c r="M30" s="23" t="s">
        <v>278</v>
      </c>
    </row>
    <row r="31" spans="1:13" ht="15.75" x14ac:dyDescent="0.25">
      <c r="A31" s="26" t="s">
        <v>122</v>
      </c>
      <c r="B31" s="34" t="s">
        <v>314</v>
      </c>
      <c r="C31" s="35" t="s">
        <v>117</v>
      </c>
      <c r="D31" s="26" t="s">
        <v>17</v>
      </c>
      <c r="E31" s="29" t="s">
        <v>97</v>
      </c>
      <c r="F31" s="42">
        <v>5</v>
      </c>
      <c r="G31" s="37">
        <v>4</v>
      </c>
      <c r="H31" s="37">
        <v>5</v>
      </c>
      <c r="I31" s="37">
        <v>1</v>
      </c>
      <c r="J31" s="37">
        <v>0</v>
      </c>
      <c r="K31" s="38">
        <f t="shared" si="0"/>
        <v>15</v>
      </c>
      <c r="L31" s="3">
        <f t="shared" si="1"/>
        <v>0.35714285714285715</v>
      </c>
      <c r="M31" s="23" t="s">
        <v>278</v>
      </c>
    </row>
    <row r="32" spans="1:13" ht="15.75" x14ac:dyDescent="0.25">
      <c r="A32" s="26" t="s">
        <v>121</v>
      </c>
      <c r="B32" s="34" t="s">
        <v>313</v>
      </c>
      <c r="C32" s="35" t="s">
        <v>117</v>
      </c>
      <c r="D32" s="26" t="s">
        <v>17</v>
      </c>
      <c r="E32" s="29" t="s">
        <v>97</v>
      </c>
      <c r="F32" s="37">
        <v>5</v>
      </c>
      <c r="G32" s="37">
        <v>4</v>
      </c>
      <c r="H32" s="37">
        <v>1</v>
      </c>
      <c r="I32" s="37">
        <v>3</v>
      </c>
      <c r="J32" s="37">
        <v>0</v>
      </c>
      <c r="K32" s="38">
        <f t="shared" si="0"/>
        <v>13</v>
      </c>
      <c r="L32" s="3">
        <f t="shared" si="1"/>
        <v>0.30952380952380953</v>
      </c>
      <c r="M32" s="23" t="s">
        <v>278</v>
      </c>
    </row>
    <row r="33" spans="1:13" ht="15.75" x14ac:dyDescent="0.25">
      <c r="A33" s="26" t="s">
        <v>125</v>
      </c>
      <c r="B33" s="34" t="s">
        <v>317</v>
      </c>
      <c r="C33" s="35" t="s">
        <v>117</v>
      </c>
      <c r="D33" s="26" t="s">
        <v>17</v>
      </c>
      <c r="E33" s="29" t="s">
        <v>97</v>
      </c>
      <c r="F33" s="42">
        <v>5</v>
      </c>
      <c r="G33" s="37">
        <v>4</v>
      </c>
      <c r="H33" s="37">
        <v>1</v>
      </c>
      <c r="I33" s="37">
        <v>3</v>
      </c>
      <c r="J33" s="37">
        <v>0</v>
      </c>
      <c r="K33" s="38">
        <f t="shared" si="0"/>
        <v>13</v>
      </c>
      <c r="L33" s="3">
        <f t="shared" si="1"/>
        <v>0.30952380952380953</v>
      </c>
      <c r="M33" s="23" t="s">
        <v>278</v>
      </c>
    </row>
    <row r="34" spans="1:13" ht="15.75" x14ac:dyDescent="0.25">
      <c r="A34" s="26" t="s">
        <v>126</v>
      </c>
      <c r="B34" s="34" t="s">
        <v>318</v>
      </c>
      <c r="C34" s="35" t="s">
        <v>117</v>
      </c>
      <c r="D34" s="26" t="s">
        <v>17</v>
      </c>
      <c r="E34" s="29" t="s">
        <v>97</v>
      </c>
      <c r="F34" s="42">
        <v>5</v>
      </c>
      <c r="G34" s="37">
        <v>4</v>
      </c>
      <c r="H34" s="37">
        <v>3</v>
      </c>
      <c r="I34" s="37">
        <v>1</v>
      </c>
      <c r="J34" s="37">
        <v>0</v>
      </c>
      <c r="K34" s="38">
        <f t="shared" si="0"/>
        <v>13</v>
      </c>
      <c r="L34" s="3">
        <f t="shared" si="1"/>
        <v>0.30952380952380953</v>
      </c>
      <c r="M34" s="23" t="s">
        <v>278</v>
      </c>
    </row>
    <row r="35" spans="1:13" ht="15.75" x14ac:dyDescent="0.25">
      <c r="A35" s="26" t="s">
        <v>105</v>
      </c>
      <c r="B35" s="34" t="s">
        <v>298</v>
      </c>
      <c r="C35" s="43" t="s">
        <v>96</v>
      </c>
      <c r="D35" s="26" t="s">
        <v>17</v>
      </c>
      <c r="E35" s="29" t="s">
        <v>97</v>
      </c>
      <c r="F35" s="42">
        <v>5</v>
      </c>
      <c r="G35" s="37">
        <v>3</v>
      </c>
      <c r="H35" s="37">
        <v>1</v>
      </c>
      <c r="I35" s="37">
        <v>3</v>
      </c>
      <c r="J35" s="37">
        <v>0</v>
      </c>
      <c r="K35" s="38">
        <f t="shared" si="0"/>
        <v>12</v>
      </c>
      <c r="L35" s="3">
        <f t="shared" si="1"/>
        <v>0.2857142857142857</v>
      </c>
      <c r="M35" s="23" t="s">
        <v>278</v>
      </c>
    </row>
    <row r="36" spans="1:13" ht="15.75" x14ac:dyDescent="0.25">
      <c r="A36" s="26" t="s">
        <v>127</v>
      </c>
      <c r="B36" s="34" t="s">
        <v>319</v>
      </c>
      <c r="C36" s="35" t="s">
        <v>117</v>
      </c>
      <c r="D36" s="26" t="s">
        <v>17</v>
      </c>
      <c r="E36" s="29" t="s">
        <v>97</v>
      </c>
      <c r="F36" s="42">
        <v>5</v>
      </c>
      <c r="G36" s="37">
        <v>1</v>
      </c>
      <c r="H36" s="37">
        <v>0</v>
      </c>
      <c r="I36" s="37">
        <v>0</v>
      </c>
      <c r="J36" s="37">
        <v>4</v>
      </c>
      <c r="K36" s="38">
        <f t="shared" si="0"/>
        <v>10</v>
      </c>
      <c r="L36" s="3">
        <f t="shared" si="1"/>
        <v>0.23809523809523808</v>
      </c>
      <c r="M36" s="23" t="s">
        <v>278</v>
      </c>
    </row>
    <row r="37" spans="1:13" ht="15.75" x14ac:dyDescent="0.25">
      <c r="A37" s="26" t="s">
        <v>95</v>
      </c>
      <c r="B37" s="34" t="s">
        <v>290</v>
      </c>
      <c r="C37" s="45" t="s">
        <v>96</v>
      </c>
      <c r="D37" s="26" t="s">
        <v>17</v>
      </c>
      <c r="E37" s="30" t="s">
        <v>97</v>
      </c>
      <c r="F37" s="39">
        <v>5</v>
      </c>
      <c r="G37" s="40">
        <v>4</v>
      </c>
      <c r="H37" s="40">
        <v>0</v>
      </c>
      <c r="I37" s="40">
        <v>0</v>
      </c>
      <c r="J37" s="40">
        <v>0</v>
      </c>
      <c r="K37" s="38">
        <f t="shared" si="0"/>
        <v>9</v>
      </c>
      <c r="L37" s="41">
        <f t="shared" si="1"/>
        <v>0.21428571428571427</v>
      </c>
      <c r="M37" s="23" t="s">
        <v>278</v>
      </c>
    </row>
    <row r="38" spans="1:13" ht="15.75" x14ac:dyDescent="0.25">
      <c r="A38" s="26" t="s">
        <v>109</v>
      </c>
      <c r="B38" s="34" t="s">
        <v>302</v>
      </c>
      <c r="C38" s="43" t="s">
        <v>96</v>
      </c>
      <c r="D38" s="26" t="s">
        <v>17</v>
      </c>
      <c r="E38" s="29" t="s">
        <v>97</v>
      </c>
      <c r="F38" s="42">
        <v>3</v>
      </c>
      <c r="G38" s="37">
        <v>4</v>
      </c>
      <c r="H38" s="37">
        <v>2</v>
      </c>
      <c r="I38" s="37">
        <v>0</v>
      </c>
      <c r="J38" s="37">
        <v>0</v>
      </c>
      <c r="K38" s="38">
        <f t="shared" si="0"/>
        <v>9</v>
      </c>
      <c r="L38" s="3">
        <f t="shared" si="1"/>
        <v>0.21428571428571427</v>
      </c>
      <c r="M38" s="23" t="s">
        <v>278</v>
      </c>
    </row>
    <row r="39" spans="1:13" ht="15.75" x14ac:dyDescent="0.25">
      <c r="A39" s="26" t="s">
        <v>112</v>
      </c>
      <c r="B39" s="34" t="s">
        <v>305</v>
      </c>
      <c r="C39" s="35" t="s">
        <v>96</v>
      </c>
      <c r="D39" s="26" t="s">
        <v>17</v>
      </c>
      <c r="E39" s="29" t="s">
        <v>97</v>
      </c>
      <c r="F39" s="42">
        <v>3</v>
      </c>
      <c r="G39" s="37">
        <v>4</v>
      </c>
      <c r="H39" s="37">
        <v>0</v>
      </c>
      <c r="I39" s="37">
        <v>2</v>
      </c>
      <c r="J39" s="37">
        <v>0</v>
      </c>
      <c r="K39" s="38">
        <f t="shared" si="0"/>
        <v>9</v>
      </c>
      <c r="L39" s="3">
        <f t="shared" si="1"/>
        <v>0.21428571428571427</v>
      </c>
      <c r="M39" s="23" t="s">
        <v>278</v>
      </c>
    </row>
    <row r="40" spans="1:13" ht="15.75" x14ac:dyDescent="0.25">
      <c r="A40" s="26" t="s">
        <v>115</v>
      </c>
      <c r="B40" s="34" t="s">
        <v>308</v>
      </c>
      <c r="C40" s="35" t="s">
        <v>96</v>
      </c>
      <c r="D40" s="26" t="s">
        <v>17</v>
      </c>
      <c r="E40" s="29" t="s">
        <v>97</v>
      </c>
      <c r="F40" s="42">
        <v>3</v>
      </c>
      <c r="G40" s="37">
        <v>3</v>
      </c>
      <c r="H40" s="37">
        <v>1</v>
      </c>
      <c r="I40" s="37">
        <v>2</v>
      </c>
      <c r="J40" s="37">
        <v>0</v>
      </c>
      <c r="K40" s="38">
        <f t="shared" si="0"/>
        <v>9</v>
      </c>
      <c r="L40" s="3">
        <f t="shared" si="1"/>
        <v>0.21428571428571427</v>
      </c>
      <c r="M40" s="23" t="s">
        <v>278</v>
      </c>
    </row>
    <row r="41" spans="1:13" ht="15.75" x14ac:dyDescent="0.25">
      <c r="A41" s="26" t="s">
        <v>111</v>
      </c>
      <c r="B41" s="34" t="s">
        <v>304</v>
      </c>
      <c r="C41" s="43" t="s">
        <v>96</v>
      </c>
      <c r="D41" s="26" t="s">
        <v>17</v>
      </c>
      <c r="E41" s="29" t="s">
        <v>97</v>
      </c>
      <c r="F41" s="42">
        <v>3</v>
      </c>
      <c r="G41" s="37">
        <v>2</v>
      </c>
      <c r="H41" s="37">
        <v>0</v>
      </c>
      <c r="I41" s="37">
        <v>1</v>
      </c>
      <c r="J41" s="37">
        <v>0</v>
      </c>
      <c r="K41" s="38">
        <f t="shared" si="0"/>
        <v>6</v>
      </c>
      <c r="L41" s="3">
        <f t="shared" si="1"/>
        <v>0.14285714285714285</v>
      </c>
      <c r="M41" s="23" t="s">
        <v>278</v>
      </c>
    </row>
    <row r="42" spans="1:13" ht="15.75" x14ac:dyDescent="0.25">
      <c r="A42" s="26" t="s">
        <v>113</v>
      </c>
      <c r="B42" s="34" t="s">
        <v>306</v>
      </c>
      <c r="C42" s="35" t="s">
        <v>96</v>
      </c>
      <c r="D42" s="26" t="s">
        <v>17</v>
      </c>
      <c r="E42" s="29" t="s">
        <v>97</v>
      </c>
      <c r="F42" s="42">
        <v>5</v>
      </c>
      <c r="G42" s="37">
        <v>1</v>
      </c>
      <c r="H42" s="37">
        <v>0</v>
      </c>
      <c r="I42" s="37">
        <v>0</v>
      </c>
      <c r="J42" s="37">
        <v>0</v>
      </c>
      <c r="K42" s="38">
        <f t="shared" si="0"/>
        <v>6</v>
      </c>
      <c r="L42" s="3">
        <f t="shared" si="1"/>
        <v>0.14285714285714285</v>
      </c>
      <c r="M42" s="23" t="s">
        <v>278</v>
      </c>
    </row>
    <row r="43" spans="1:13" ht="15.75" x14ac:dyDescent="0.25">
      <c r="A43" s="26" t="s">
        <v>98</v>
      </c>
      <c r="B43" s="34" t="s">
        <v>291</v>
      </c>
      <c r="C43" s="43" t="s">
        <v>96</v>
      </c>
      <c r="D43" s="26" t="s">
        <v>17</v>
      </c>
      <c r="E43" s="29" t="s">
        <v>97</v>
      </c>
      <c r="F43" s="42">
        <v>3</v>
      </c>
      <c r="G43" s="37">
        <v>2</v>
      </c>
      <c r="H43" s="37">
        <v>0</v>
      </c>
      <c r="I43" s="37">
        <v>0</v>
      </c>
      <c r="J43" s="37">
        <v>0</v>
      </c>
      <c r="K43" s="38">
        <f t="shared" si="0"/>
        <v>5</v>
      </c>
      <c r="L43" s="3">
        <f t="shared" si="1"/>
        <v>0.11904761904761904</v>
      </c>
      <c r="M43" s="23" t="s">
        <v>278</v>
      </c>
    </row>
  </sheetData>
  <sortState ref="A4:L43">
    <sortCondition descending="1" ref="L4:L43"/>
  </sortState>
  <mergeCells count="2">
    <mergeCell ref="A1:M1"/>
    <mergeCell ref="A3:M3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85" workbookViewId="0">
      <selection activeCell="F35" sqref="F35"/>
    </sheetView>
  </sheetViews>
  <sheetFormatPr defaultRowHeight="15" x14ac:dyDescent="0.25"/>
  <cols>
    <col min="1" max="1" width="38.42578125" style="1" customWidth="1"/>
    <col min="2" max="2" width="15.5703125" style="1" customWidth="1"/>
    <col min="3" max="3" width="12.42578125" style="1" customWidth="1"/>
    <col min="4" max="4" width="41.85546875" style="1" customWidth="1"/>
    <col min="5" max="5" width="37.42578125" style="1" customWidth="1"/>
    <col min="6" max="6" width="26.140625" style="1" customWidth="1"/>
    <col min="7" max="7" width="28.140625" style="1" customWidth="1"/>
    <col min="8" max="8" width="13.28515625" style="1" customWidth="1"/>
    <col min="9" max="9" width="14.85546875" style="1" customWidth="1"/>
    <col min="10" max="10" width="17.28515625" style="1" customWidth="1"/>
    <col min="11" max="16384" width="9.140625" style="1"/>
  </cols>
  <sheetData>
    <row r="1" spans="1:10" ht="22.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5.7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128</v>
      </c>
      <c r="G2" s="2" t="s">
        <v>129</v>
      </c>
      <c r="H2" s="2" t="s">
        <v>11</v>
      </c>
      <c r="I2" s="3" t="s">
        <v>12</v>
      </c>
      <c r="J2" s="2" t="s">
        <v>13</v>
      </c>
    </row>
    <row r="3" spans="1:10" ht="15.75" x14ac:dyDescent="0.25">
      <c r="A3" s="74" t="s">
        <v>130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ht="15.75" customHeight="1" x14ac:dyDescent="0.25">
      <c r="A4" s="6" t="s">
        <v>141</v>
      </c>
      <c r="B4" s="9" t="s">
        <v>329</v>
      </c>
      <c r="C4" s="16" t="s">
        <v>132</v>
      </c>
      <c r="D4" s="27" t="s">
        <v>17</v>
      </c>
      <c r="E4" s="24" t="s">
        <v>97</v>
      </c>
      <c r="F4" s="54">
        <v>20</v>
      </c>
      <c r="G4" s="54">
        <v>16</v>
      </c>
      <c r="H4" s="20">
        <f t="shared" ref="H4:H32" si="0">SUM(F4:G4)</f>
        <v>36</v>
      </c>
      <c r="I4" s="50">
        <f t="shared" ref="I4:I32" si="1">H4/50</f>
        <v>0.72</v>
      </c>
      <c r="J4" s="31" t="s">
        <v>276</v>
      </c>
    </row>
    <row r="5" spans="1:10" ht="15.75" customHeight="1" x14ac:dyDescent="0.25">
      <c r="A5" s="53" t="s">
        <v>153</v>
      </c>
      <c r="B5" s="9" t="s">
        <v>340</v>
      </c>
      <c r="C5" s="56" t="s">
        <v>150</v>
      </c>
      <c r="D5" s="27" t="s">
        <v>17</v>
      </c>
      <c r="E5" s="58" t="s">
        <v>44</v>
      </c>
      <c r="F5" s="55">
        <v>18</v>
      </c>
      <c r="G5" s="55">
        <v>16</v>
      </c>
      <c r="H5" s="20">
        <f t="shared" si="0"/>
        <v>34</v>
      </c>
      <c r="I5" s="50">
        <f t="shared" si="1"/>
        <v>0.68</v>
      </c>
      <c r="J5" s="31" t="s">
        <v>277</v>
      </c>
    </row>
    <row r="6" spans="1:10" ht="15.75" customHeight="1" x14ac:dyDescent="0.25">
      <c r="A6" s="6" t="s">
        <v>133</v>
      </c>
      <c r="B6" s="9" t="s">
        <v>321</v>
      </c>
      <c r="C6" s="16" t="s">
        <v>132</v>
      </c>
      <c r="D6" s="27" t="s">
        <v>17</v>
      </c>
      <c r="E6" s="24" t="s">
        <v>97</v>
      </c>
      <c r="F6" s="5">
        <v>20</v>
      </c>
      <c r="G6" s="5">
        <v>14</v>
      </c>
      <c r="H6" s="20">
        <f t="shared" si="0"/>
        <v>34</v>
      </c>
      <c r="I6" s="50">
        <f t="shared" si="1"/>
        <v>0.68</v>
      </c>
      <c r="J6" s="31" t="s">
        <v>277</v>
      </c>
    </row>
    <row r="7" spans="1:10" ht="15.75" customHeight="1" x14ac:dyDescent="0.25">
      <c r="A7" s="6" t="s">
        <v>135</v>
      </c>
      <c r="B7" s="9" t="s">
        <v>323</v>
      </c>
      <c r="C7" s="16" t="s">
        <v>132</v>
      </c>
      <c r="D7" s="27" t="s">
        <v>17</v>
      </c>
      <c r="E7" s="24" t="s">
        <v>97</v>
      </c>
      <c r="F7" s="54">
        <v>12</v>
      </c>
      <c r="G7" s="54">
        <v>7</v>
      </c>
      <c r="H7" s="20">
        <f t="shared" si="0"/>
        <v>19</v>
      </c>
      <c r="I7" s="50">
        <f t="shared" si="1"/>
        <v>0.38</v>
      </c>
      <c r="J7" s="31" t="s">
        <v>278</v>
      </c>
    </row>
    <row r="8" spans="1:10" ht="15.75" customHeight="1" x14ac:dyDescent="0.25">
      <c r="A8" s="6" t="s">
        <v>148</v>
      </c>
      <c r="B8" s="9" t="s">
        <v>336</v>
      </c>
      <c r="C8" s="49" t="s">
        <v>132</v>
      </c>
      <c r="D8" s="27" t="s">
        <v>17</v>
      </c>
      <c r="E8" s="25" t="s">
        <v>97</v>
      </c>
      <c r="F8" s="55">
        <v>12</v>
      </c>
      <c r="G8" s="55">
        <v>5</v>
      </c>
      <c r="H8" s="20">
        <f t="shared" si="0"/>
        <v>17</v>
      </c>
      <c r="I8" s="50">
        <f t="shared" si="1"/>
        <v>0.34</v>
      </c>
      <c r="J8" s="31" t="s">
        <v>278</v>
      </c>
    </row>
    <row r="9" spans="1:10" ht="15.75" customHeight="1" x14ac:dyDescent="0.25">
      <c r="A9" s="53" t="s">
        <v>152</v>
      </c>
      <c r="B9" s="9" t="s">
        <v>339</v>
      </c>
      <c r="C9" s="51" t="s">
        <v>150</v>
      </c>
      <c r="D9" s="27" t="s">
        <v>17</v>
      </c>
      <c r="E9" s="52" t="s">
        <v>44</v>
      </c>
      <c r="F9" s="55">
        <v>14</v>
      </c>
      <c r="G9" s="55">
        <v>1</v>
      </c>
      <c r="H9" s="20">
        <f t="shared" si="0"/>
        <v>15</v>
      </c>
      <c r="I9" s="50">
        <f t="shared" si="1"/>
        <v>0.3</v>
      </c>
      <c r="J9" s="31" t="s">
        <v>278</v>
      </c>
    </row>
    <row r="10" spans="1:10" ht="15.75" customHeight="1" x14ac:dyDescent="0.25">
      <c r="A10" s="6" t="s">
        <v>142</v>
      </c>
      <c r="B10" s="9" t="s">
        <v>330</v>
      </c>
      <c r="C10" s="57" t="s">
        <v>132</v>
      </c>
      <c r="D10" s="27" t="s">
        <v>17</v>
      </c>
      <c r="E10" s="59" t="s">
        <v>97</v>
      </c>
      <c r="F10" s="54">
        <v>14</v>
      </c>
      <c r="G10" s="54">
        <v>0</v>
      </c>
      <c r="H10" s="20">
        <f t="shared" si="0"/>
        <v>14</v>
      </c>
      <c r="I10" s="50">
        <f t="shared" si="1"/>
        <v>0.28000000000000003</v>
      </c>
      <c r="J10" s="31" t="s">
        <v>278</v>
      </c>
    </row>
    <row r="11" spans="1:10" ht="15.75" customHeight="1" x14ac:dyDescent="0.25">
      <c r="A11" s="6" t="s">
        <v>138</v>
      </c>
      <c r="B11" s="9" t="s">
        <v>326</v>
      </c>
      <c r="C11" s="16" t="s">
        <v>132</v>
      </c>
      <c r="D11" s="27" t="s">
        <v>17</v>
      </c>
      <c r="E11" s="24" t="s">
        <v>97</v>
      </c>
      <c r="F11" s="54">
        <v>12</v>
      </c>
      <c r="G11" s="54">
        <v>1</v>
      </c>
      <c r="H11" s="20">
        <f t="shared" si="0"/>
        <v>13</v>
      </c>
      <c r="I11" s="50">
        <f t="shared" si="1"/>
        <v>0.26</v>
      </c>
      <c r="J11" s="31" t="s">
        <v>278</v>
      </c>
    </row>
    <row r="12" spans="1:10" ht="15.75" customHeight="1" x14ac:dyDescent="0.25">
      <c r="A12" s="6" t="s">
        <v>143</v>
      </c>
      <c r="B12" s="9" t="s">
        <v>331</v>
      </c>
      <c r="C12" s="16" t="s">
        <v>132</v>
      </c>
      <c r="D12" s="27" t="s">
        <v>17</v>
      </c>
      <c r="E12" s="24" t="s">
        <v>97</v>
      </c>
      <c r="F12" s="55">
        <v>5</v>
      </c>
      <c r="G12" s="55">
        <v>5</v>
      </c>
      <c r="H12" s="20">
        <f t="shared" si="0"/>
        <v>10</v>
      </c>
      <c r="I12" s="50">
        <f t="shared" si="1"/>
        <v>0.2</v>
      </c>
      <c r="J12" s="31" t="s">
        <v>278</v>
      </c>
    </row>
    <row r="13" spans="1:10" ht="15.75" customHeight="1" x14ac:dyDescent="0.25">
      <c r="A13" s="6" t="s">
        <v>144</v>
      </c>
      <c r="B13" s="9" t="s">
        <v>332</v>
      </c>
      <c r="C13" s="49" t="s">
        <v>132</v>
      </c>
      <c r="D13" s="27" t="s">
        <v>17</v>
      </c>
      <c r="E13" s="25" t="s">
        <v>97</v>
      </c>
      <c r="F13" s="55">
        <v>10</v>
      </c>
      <c r="G13" s="55">
        <v>0</v>
      </c>
      <c r="H13" s="20">
        <f t="shared" si="0"/>
        <v>10</v>
      </c>
      <c r="I13" s="50">
        <f t="shared" si="1"/>
        <v>0.2</v>
      </c>
      <c r="J13" s="31" t="s">
        <v>278</v>
      </c>
    </row>
    <row r="14" spans="1:10" ht="15.75" customHeight="1" x14ac:dyDescent="0.25">
      <c r="A14" s="6" t="s">
        <v>145</v>
      </c>
      <c r="B14" s="9" t="s">
        <v>333</v>
      </c>
      <c r="C14" s="16" t="s">
        <v>132</v>
      </c>
      <c r="D14" s="27" t="s">
        <v>17</v>
      </c>
      <c r="E14" s="24" t="s">
        <v>97</v>
      </c>
      <c r="F14" s="55">
        <v>0</v>
      </c>
      <c r="G14" s="55">
        <v>10</v>
      </c>
      <c r="H14" s="20">
        <f t="shared" si="0"/>
        <v>10</v>
      </c>
      <c r="I14" s="50">
        <f t="shared" si="1"/>
        <v>0.2</v>
      </c>
      <c r="J14" s="31" t="s">
        <v>278</v>
      </c>
    </row>
    <row r="15" spans="1:10" ht="15.75" customHeight="1" x14ac:dyDescent="0.25">
      <c r="A15" s="6" t="s">
        <v>146</v>
      </c>
      <c r="B15" s="9" t="s">
        <v>334</v>
      </c>
      <c r="C15" s="16" t="s">
        <v>132</v>
      </c>
      <c r="D15" s="27" t="s">
        <v>17</v>
      </c>
      <c r="E15" s="24" t="s">
        <v>97</v>
      </c>
      <c r="F15" s="55">
        <v>10</v>
      </c>
      <c r="G15" s="55">
        <v>0</v>
      </c>
      <c r="H15" s="20">
        <f t="shared" si="0"/>
        <v>10</v>
      </c>
      <c r="I15" s="50">
        <f t="shared" si="1"/>
        <v>0.2</v>
      </c>
      <c r="J15" s="31" t="s">
        <v>278</v>
      </c>
    </row>
    <row r="16" spans="1:10" ht="15.75" customHeight="1" x14ac:dyDescent="0.25">
      <c r="A16" s="53" t="s">
        <v>161</v>
      </c>
      <c r="B16" s="9" t="s">
        <v>347</v>
      </c>
      <c r="C16" s="56" t="s">
        <v>155</v>
      </c>
      <c r="D16" s="27" t="s">
        <v>17</v>
      </c>
      <c r="E16" s="58" t="s">
        <v>44</v>
      </c>
      <c r="F16" s="51">
        <v>10</v>
      </c>
      <c r="G16" s="51">
        <v>0</v>
      </c>
      <c r="H16" s="20">
        <f t="shared" si="0"/>
        <v>10</v>
      </c>
      <c r="I16" s="50">
        <f t="shared" si="1"/>
        <v>0.2</v>
      </c>
      <c r="J16" s="31" t="s">
        <v>278</v>
      </c>
    </row>
    <row r="17" spans="1:10" ht="15.75" customHeight="1" x14ac:dyDescent="0.25">
      <c r="A17" s="53" t="s">
        <v>159</v>
      </c>
      <c r="B17" s="9" t="s">
        <v>345</v>
      </c>
      <c r="C17" s="51" t="s">
        <v>155</v>
      </c>
      <c r="D17" s="27" t="s">
        <v>17</v>
      </c>
      <c r="E17" s="52" t="s">
        <v>44</v>
      </c>
      <c r="F17" s="55">
        <v>4</v>
      </c>
      <c r="G17" s="55">
        <v>4</v>
      </c>
      <c r="H17" s="20">
        <f t="shared" si="0"/>
        <v>8</v>
      </c>
      <c r="I17" s="50">
        <f t="shared" si="1"/>
        <v>0.16</v>
      </c>
      <c r="J17" s="31" t="s">
        <v>278</v>
      </c>
    </row>
    <row r="18" spans="1:10" ht="15.75" customHeight="1" x14ac:dyDescent="0.25">
      <c r="A18" s="53" t="s">
        <v>160</v>
      </c>
      <c r="B18" s="9" t="s">
        <v>346</v>
      </c>
      <c r="C18" s="56" t="s">
        <v>155</v>
      </c>
      <c r="D18" s="27" t="s">
        <v>17</v>
      </c>
      <c r="E18" s="58" t="s">
        <v>44</v>
      </c>
      <c r="F18" s="55">
        <v>8</v>
      </c>
      <c r="G18" s="55">
        <v>0</v>
      </c>
      <c r="H18" s="20">
        <f t="shared" si="0"/>
        <v>8</v>
      </c>
      <c r="I18" s="50">
        <f t="shared" si="1"/>
        <v>0.16</v>
      </c>
      <c r="J18" s="31" t="s">
        <v>278</v>
      </c>
    </row>
    <row r="19" spans="1:10" ht="15.75" customHeight="1" x14ac:dyDescent="0.25">
      <c r="A19" s="6" t="s">
        <v>136</v>
      </c>
      <c r="B19" s="9" t="s">
        <v>324</v>
      </c>
      <c r="C19" s="16" t="s">
        <v>132</v>
      </c>
      <c r="D19" s="27" t="s">
        <v>17</v>
      </c>
      <c r="E19" s="24" t="s">
        <v>97</v>
      </c>
      <c r="F19" s="54">
        <v>6</v>
      </c>
      <c r="G19" s="54">
        <v>0</v>
      </c>
      <c r="H19" s="20">
        <f t="shared" si="0"/>
        <v>6</v>
      </c>
      <c r="I19" s="50">
        <f t="shared" si="1"/>
        <v>0.12</v>
      </c>
      <c r="J19" s="31" t="s">
        <v>278</v>
      </c>
    </row>
    <row r="20" spans="1:10" ht="15.75" customHeight="1" x14ac:dyDescent="0.25">
      <c r="A20" s="53" t="s">
        <v>151</v>
      </c>
      <c r="B20" s="9" t="s">
        <v>338</v>
      </c>
      <c r="C20" s="56" t="s">
        <v>150</v>
      </c>
      <c r="D20" s="27" t="s">
        <v>17</v>
      </c>
      <c r="E20" s="58" t="s">
        <v>44</v>
      </c>
      <c r="F20" s="55">
        <v>5</v>
      </c>
      <c r="G20" s="55">
        <v>1</v>
      </c>
      <c r="H20" s="20">
        <f t="shared" si="0"/>
        <v>6</v>
      </c>
      <c r="I20" s="50">
        <f t="shared" si="1"/>
        <v>0.12</v>
      </c>
      <c r="J20" s="31" t="s">
        <v>278</v>
      </c>
    </row>
    <row r="21" spans="1:10" ht="15.75" customHeight="1" x14ac:dyDescent="0.25">
      <c r="A21" s="6" t="s">
        <v>147</v>
      </c>
      <c r="B21" s="9" t="s">
        <v>335</v>
      </c>
      <c r="C21" s="16" t="s">
        <v>132</v>
      </c>
      <c r="D21" s="27" t="s">
        <v>17</v>
      </c>
      <c r="E21" s="24" t="s">
        <v>97</v>
      </c>
      <c r="F21" s="55">
        <v>0</v>
      </c>
      <c r="G21" s="55">
        <v>5</v>
      </c>
      <c r="H21" s="20">
        <f t="shared" si="0"/>
        <v>5</v>
      </c>
      <c r="I21" s="50">
        <f t="shared" si="1"/>
        <v>0.1</v>
      </c>
      <c r="J21" s="31" t="s">
        <v>278</v>
      </c>
    </row>
    <row r="22" spans="1:10" ht="15.75" customHeight="1" x14ac:dyDescent="0.25">
      <c r="A22" s="6" t="s">
        <v>131</v>
      </c>
      <c r="B22" s="9" t="s">
        <v>320</v>
      </c>
      <c r="C22" s="16" t="s">
        <v>132</v>
      </c>
      <c r="D22" s="27" t="s">
        <v>17</v>
      </c>
      <c r="E22" s="24" t="s">
        <v>97</v>
      </c>
      <c r="F22" s="5">
        <v>4</v>
      </c>
      <c r="G22" s="5">
        <v>0</v>
      </c>
      <c r="H22" s="20">
        <f t="shared" si="0"/>
        <v>4</v>
      </c>
      <c r="I22" s="50">
        <f t="shared" si="1"/>
        <v>0.08</v>
      </c>
      <c r="J22" s="31" t="s">
        <v>278</v>
      </c>
    </row>
    <row r="23" spans="1:10" ht="15.75" customHeight="1" x14ac:dyDescent="0.25">
      <c r="A23" s="6" t="s">
        <v>134</v>
      </c>
      <c r="B23" s="9" t="s">
        <v>322</v>
      </c>
      <c r="C23" s="16" t="s">
        <v>132</v>
      </c>
      <c r="D23" s="27" t="s">
        <v>17</v>
      </c>
      <c r="E23" s="24" t="s">
        <v>97</v>
      </c>
      <c r="F23" s="54">
        <v>4</v>
      </c>
      <c r="G23" s="54">
        <v>0</v>
      </c>
      <c r="H23" s="20">
        <f t="shared" si="0"/>
        <v>4</v>
      </c>
      <c r="I23" s="50">
        <f t="shared" si="1"/>
        <v>0.08</v>
      </c>
      <c r="J23" s="31" t="s">
        <v>278</v>
      </c>
    </row>
    <row r="24" spans="1:10" ht="15.75" customHeight="1" x14ac:dyDescent="0.25">
      <c r="A24" s="6" t="s">
        <v>140</v>
      </c>
      <c r="B24" s="9" t="s">
        <v>328</v>
      </c>
      <c r="C24" s="16" t="s">
        <v>132</v>
      </c>
      <c r="D24" s="27" t="s">
        <v>17</v>
      </c>
      <c r="E24" s="24" t="s">
        <v>97</v>
      </c>
      <c r="F24" s="54">
        <v>0</v>
      </c>
      <c r="G24" s="54">
        <v>4</v>
      </c>
      <c r="H24" s="20">
        <f t="shared" si="0"/>
        <v>4</v>
      </c>
      <c r="I24" s="50">
        <f t="shared" si="1"/>
        <v>0.08</v>
      </c>
      <c r="J24" s="31" t="s">
        <v>278</v>
      </c>
    </row>
    <row r="25" spans="1:10" ht="15.75" customHeight="1" x14ac:dyDescent="0.25">
      <c r="A25" s="17" t="s">
        <v>149</v>
      </c>
      <c r="B25" s="9" t="s">
        <v>337</v>
      </c>
      <c r="C25" s="51" t="s">
        <v>150</v>
      </c>
      <c r="D25" s="27" t="s">
        <v>17</v>
      </c>
      <c r="E25" s="52" t="s">
        <v>44</v>
      </c>
      <c r="F25" s="55">
        <v>0</v>
      </c>
      <c r="G25" s="55">
        <v>4</v>
      </c>
      <c r="H25" s="20">
        <f t="shared" si="0"/>
        <v>4</v>
      </c>
      <c r="I25" s="50">
        <f t="shared" si="1"/>
        <v>0.08</v>
      </c>
      <c r="J25" s="31" t="s">
        <v>278</v>
      </c>
    </row>
    <row r="26" spans="1:10" ht="15.75" customHeight="1" x14ac:dyDescent="0.25">
      <c r="A26" s="53" t="s">
        <v>157</v>
      </c>
      <c r="B26" s="9" t="s">
        <v>343</v>
      </c>
      <c r="C26" s="51" t="s">
        <v>155</v>
      </c>
      <c r="D26" s="27" t="s">
        <v>17</v>
      </c>
      <c r="E26" s="52" t="s">
        <v>44</v>
      </c>
      <c r="F26" s="55">
        <v>0</v>
      </c>
      <c r="G26" s="55">
        <v>4</v>
      </c>
      <c r="H26" s="20">
        <f t="shared" si="0"/>
        <v>4</v>
      </c>
      <c r="I26" s="50">
        <f t="shared" si="1"/>
        <v>0.08</v>
      </c>
      <c r="J26" s="31" t="s">
        <v>278</v>
      </c>
    </row>
    <row r="27" spans="1:10" ht="15.75" customHeight="1" x14ac:dyDescent="0.25">
      <c r="A27" s="53" t="s">
        <v>158</v>
      </c>
      <c r="B27" s="9" t="s">
        <v>344</v>
      </c>
      <c r="C27" s="51" t="s">
        <v>155</v>
      </c>
      <c r="D27" s="27" t="s">
        <v>17</v>
      </c>
      <c r="E27" s="52" t="s">
        <v>44</v>
      </c>
      <c r="F27" s="55">
        <v>0</v>
      </c>
      <c r="G27" s="55">
        <v>4</v>
      </c>
      <c r="H27" s="20">
        <f t="shared" si="0"/>
        <v>4</v>
      </c>
      <c r="I27" s="50">
        <f t="shared" si="1"/>
        <v>0.08</v>
      </c>
      <c r="J27" s="31" t="s">
        <v>278</v>
      </c>
    </row>
    <row r="28" spans="1:10" ht="15.75" customHeight="1" x14ac:dyDescent="0.25">
      <c r="A28" s="6" t="s">
        <v>137</v>
      </c>
      <c r="B28" s="9" t="s">
        <v>325</v>
      </c>
      <c r="C28" s="16" t="s">
        <v>132</v>
      </c>
      <c r="D28" s="27" t="s">
        <v>17</v>
      </c>
      <c r="E28" s="24" t="s">
        <v>97</v>
      </c>
      <c r="F28" s="54">
        <v>2</v>
      </c>
      <c r="G28" s="54">
        <v>0</v>
      </c>
      <c r="H28" s="20">
        <f t="shared" si="0"/>
        <v>2</v>
      </c>
      <c r="I28" s="50">
        <f t="shared" si="1"/>
        <v>0.04</v>
      </c>
      <c r="J28" s="31" t="s">
        <v>278</v>
      </c>
    </row>
    <row r="29" spans="1:10" ht="15.75" customHeight="1" x14ac:dyDescent="0.25">
      <c r="A29" s="6" t="s">
        <v>139</v>
      </c>
      <c r="B29" s="9" t="s">
        <v>327</v>
      </c>
      <c r="C29" s="16" t="s">
        <v>132</v>
      </c>
      <c r="D29" s="27" t="s">
        <v>17</v>
      </c>
      <c r="E29" s="24" t="s">
        <v>97</v>
      </c>
      <c r="F29" s="55">
        <v>2</v>
      </c>
      <c r="G29" s="55">
        <v>0</v>
      </c>
      <c r="H29" s="20">
        <f t="shared" si="0"/>
        <v>2</v>
      </c>
      <c r="I29" s="50">
        <f t="shared" si="1"/>
        <v>0.04</v>
      </c>
      <c r="J29" s="31" t="s">
        <v>278</v>
      </c>
    </row>
    <row r="30" spans="1:10" ht="15.75" customHeight="1" x14ac:dyDescent="0.25">
      <c r="A30" s="53" t="s">
        <v>154</v>
      </c>
      <c r="B30" s="9" t="s">
        <v>341</v>
      </c>
      <c r="C30" s="51" t="s">
        <v>155</v>
      </c>
      <c r="D30" s="27" t="s">
        <v>17</v>
      </c>
      <c r="E30" s="52" t="s">
        <v>44</v>
      </c>
      <c r="F30" s="55">
        <v>0</v>
      </c>
      <c r="G30" s="55">
        <v>2</v>
      </c>
      <c r="H30" s="20">
        <f t="shared" si="0"/>
        <v>2</v>
      </c>
      <c r="I30" s="50">
        <f t="shared" si="1"/>
        <v>0.04</v>
      </c>
      <c r="J30" s="31" t="s">
        <v>278</v>
      </c>
    </row>
    <row r="31" spans="1:10" ht="15.75" customHeight="1" x14ac:dyDescent="0.25">
      <c r="A31" s="53" t="s">
        <v>156</v>
      </c>
      <c r="B31" s="9" t="s">
        <v>342</v>
      </c>
      <c r="C31" s="51" t="s">
        <v>155</v>
      </c>
      <c r="D31" s="27" t="s">
        <v>17</v>
      </c>
      <c r="E31" s="52" t="s">
        <v>44</v>
      </c>
      <c r="F31" s="55">
        <v>0</v>
      </c>
      <c r="G31" s="55">
        <v>2</v>
      </c>
      <c r="H31" s="20">
        <f t="shared" si="0"/>
        <v>2</v>
      </c>
      <c r="I31" s="50">
        <f t="shared" si="1"/>
        <v>0.04</v>
      </c>
      <c r="J31" s="31" t="s">
        <v>278</v>
      </c>
    </row>
  </sheetData>
  <sortState ref="A4:I31">
    <sortCondition descending="1" ref="I4:I31"/>
  </sortState>
  <mergeCells count="2">
    <mergeCell ref="A1:J1"/>
    <mergeCell ref="A3:J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B1" zoomScale="85" workbookViewId="0">
      <selection activeCell="H4" sqref="H4"/>
    </sheetView>
  </sheetViews>
  <sheetFormatPr defaultRowHeight="15" x14ac:dyDescent="0.25"/>
  <cols>
    <col min="1" max="1" width="49.7109375" style="1" customWidth="1"/>
    <col min="2" max="2" width="15.5703125" style="1" customWidth="1"/>
    <col min="3" max="3" width="12.42578125" style="1" customWidth="1"/>
    <col min="4" max="4" width="42.5703125" style="1" customWidth="1"/>
    <col min="5" max="5" width="37.5703125" style="1" customWidth="1"/>
    <col min="6" max="6" width="24.7109375" style="1" customWidth="1"/>
    <col min="7" max="7" width="28.140625" style="1" customWidth="1"/>
    <col min="8" max="8" width="13.28515625" style="1" customWidth="1"/>
    <col min="9" max="9" width="14.85546875" style="1" customWidth="1"/>
    <col min="10" max="10" width="17.28515625" style="1" customWidth="1"/>
    <col min="11" max="16384" width="9.140625" style="1"/>
  </cols>
  <sheetData>
    <row r="1" spans="1:10" ht="22.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5.7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128</v>
      </c>
      <c r="G2" s="2" t="s">
        <v>129</v>
      </c>
      <c r="H2" s="2" t="s">
        <v>11</v>
      </c>
      <c r="I2" s="3" t="s">
        <v>12</v>
      </c>
      <c r="J2" s="2" t="s">
        <v>13</v>
      </c>
    </row>
    <row r="3" spans="1:10" ht="15.75" x14ac:dyDescent="0.25">
      <c r="A3" s="73" t="s">
        <v>162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ht="15.75" x14ac:dyDescent="0.25">
      <c r="A4" s="62" t="s">
        <v>169</v>
      </c>
      <c r="B4" s="54" t="s">
        <v>356</v>
      </c>
      <c r="C4" s="54" t="s">
        <v>348</v>
      </c>
      <c r="D4" s="36" t="s">
        <v>17</v>
      </c>
      <c r="E4" s="63" t="s">
        <v>85</v>
      </c>
      <c r="F4" s="21">
        <v>20</v>
      </c>
      <c r="G4" s="21">
        <v>8</v>
      </c>
      <c r="H4" s="61">
        <f>SUM(F4:G4)</f>
        <v>28</v>
      </c>
      <c r="I4" s="8">
        <f t="shared" ref="I4:I18" si="0">H4/50</f>
        <v>0.56000000000000005</v>
      </c>
      <c r="J4" s="69" t="s">
        <v>276</v>
      </c>
    </row>
    <row r="5" spans="1:10" ht="15.75" x14ac:dyDescent="0.25">
      <c r="A5" s="62" t="s">
        <v>164</v>
      </c>
      <c r="B5" s="54" t="s">
        <v>351</v>
      </c>
      <c r="C5" s="54" t="s">
        <v>348</v>
      </c>
      <c r="D5" s="36" t="s">
        <v>17</v>
      </c>
      <c r="E5" s="63" t="s">
        <v>85</v>
      </c>
      <c r="F5" s="21">
        <v>18</v>
      </c>
      <c r="G5" s="21">
        <v>0</v>
      </c>
      <c r="H5" s="61">
        <f t="shared" ref="H5:H18" si="1">SUM(F5:G5)</f>
        <v>18</v>
      </c>
      <c r="I5" s="8">
        <f t="shared" si="0"/>
        <v>0.36</v>
      </c>
      <c r="J5" s="68" t="s">
        <v>278</v>
      </c>
    </row>
    <row r="6" spans="1:10" ht="15.75" x14ac:dyDescent="0.25">
      <c r="A6" s="60" t="s">
        <v>166</v>
      </c>
      <c r="B6" s="54" t="s">
        <v>353</v>
      </c>
      <c r="C6" s="54" t="s">
        <v>348</v>
      </c>
      <c r="D6" s="36" t="s">
        <v>17</v>
      </c>
      <c r="E6" s="60" t="s">
        <v>85</v>
      </c>
      <c r="F6" s="54">
        <v>18</v>
      </c>
      <c r="G6" s="54">
        <v>0</v>
      </c>
      <c r="H6" s="61">
        <f t="shared" si="1"/>
        <v>18</v>
      </c>
      <c r="I6" s="8">
        <f t="shared" si="0"/>
        <v>0.36</v>
      </c>
      <c r="J6" s="68" t="s">
        <v>278</v>
      </c>
    </row>
    <row r="7" spans="1:10" ht="15.75" x14ac:dyDescent="0.25">
      <c r="A7" s="62" t="s">
        <v>167</v>
      </c>
      <c r="B7" s="54" t="s">
        <v>354</v>
      </c>
      <c r="C7" s="54" t="s">
        <v>348</v>
      </c>
      <c r="D7" s="36" t="s">
        <v>17</v>
      </c>
      <c r="E7" s="63" t="s">
        <v>85</v>
      </c>
      <c r="F7" s="21">
        <v>18</v>
      </c>
      <c r="G7" s="21">
        <v>0</v>
      </c>
      <c r="H7" s="61">
        <f t="shared" si="1"/>
        <v>18</v>
      </c>
      <c r="I7" s="8">
        <f t="shared" si="0"/>
        <v>0.36</v>
      </c>
      <c r="J7" s="68" t="s">
        <v>278</v>
      </c>
    </row>
    <row r="8" spans="1:10" ht="15.75" x14ac:dyDescent="0.25">
      <c r="A8" s="64" t="s">
        <v>177</v>
      </c>
      <c r="B8" s="54" t="s">
        <v>363</v>
      </c>
      <c r="C8" s="21" t="s">
        <v>349</v>
      </c>
      <c r="D8" s="36" t="s">
        <v>17</v>
      </c>
      <c r="E8" s="62" t="s">
        <v>174</v>
      </c>
      <c r="F8" s="21">
        <v>6</v>
      </c>
      <c r="G8" s="21">
        <v>12</v>
      </c>
      <c r="H8" s="61">
        <f t="shared" si="1"/>
        <v>18</v>
      </c>
      <c r="I8" s="8">
        <f t="shared" si="0"/>
        <v>0.36</v>
      </c>
      <c r="J8" s="68" t="s">
        <v>278</v>
      </c>
    </row>
    <row r="9" spans="1:10" ht="15.75" x14ac:dyDescent="0.25">
      <c r="A9" s="60" t="s">
        <v>171</v>
      </c>
      <c r="B9" s="54" t="s">
        <v>358</v>
      </c>
      <c r="C9" s="54" t="s">
        <v>348</v>
      </c>
      <c r="D9" s="36" t="s">
        <v>17</v>
      </c>
      <c r="E9" s="60" t="s">
        <v>85</v>
      </c>
      <c r="F9" s="54">
        <v>17</v>
      </c>
      <c r="G9" s="54">
        <v>0</v>
      </c>
      <c r="H9" s="61">
        <f t="shared" si="1"/>
        <v>17</v>
      </c>
      <c r="I9" s="8">
        <f t="shared" si="0"/>
        <v>0.34</v>
      </c>
      <c r="J9" s="68" t="s">
        <v>278</v>
      </c>
    </row>
    <row r="10" spans="1:10" ht="15.75" x14ac:dyDescent="0.25">
      <c r="A10" s="60" t="s">
        <v>165</v>
      </c>
      <c r="B10" s="54" t="s">
        <v>352</v>
      </c>
      <c r="C10" s="54" t="s">
        <v>348</v>
      </c>
      <c r="D10" s="36" t="s">
        <v>17</v>
      </c>
      <c r="E10" s="60" t="s">
        <v>85</v>
      </c>
      <c r="F10" s="54">
        <v>15</v>
      </c>
      <c r="G10" s="54">
        <v>0</v>
      </c>
      <c r="H10" s="61">
        <f t="shared" si="1"/>
        <v>15</v>
      </c>
      <c r="I10" s="8">
        <f t="shared" si="0"/>
        <v>0.3</v>
      </c>
      <c r="J10" s="68" t="s">
        <v>278</v>
      </c>
    </row>
    <row r="11" spans="1:10" ht="15.75" x14ac:dyDescent="0.25">
      <c r="A11" s="62" t="s">
        <v>168</v>
      </c>
      <c r="B11" s="54" t="s">
        <v>355</v>
      </c>
      <c r="C11" s="54" t="s">
        <v>348</v>
      </c>
      <c r="D11" s="36" t="s">
        <v>17</v>
      </c>
      <c r="E11" s="63" t="s">
        <v>85</v>
      </c>
      <c r="F11" s="21">
        <v>0</v>
      </c>
      <c r="G11" s="21">
        <v>15</v>
      </c>
      <c r="H11" s="61">
        <f t="shared" si="1"/>
        <v>15</v>
      </c>
      <c r="I11" s="8">
        <f t="shared" si="0"/>
        <v>0.3</v>
      </c>
      <c r="J11" s="68" t="s">
        <v>278</v>
      </c>
    </row>
    <row r="12" spans="1:10" ht="15.75" x14ac:dyDescent="0.25">
      <c r="A12" s="64" t="s">
        <v>170</v>
      </c>
      <c r="B12" s="54" t="s">
        <v>357</v>
      </c>
      <c r="C12" s="54" t="s">
        <v>348</v>
      </c>
      <c r="D12" s="36" t="s">
        <v>17</v>
      </c>
      <c r="E12" s="62" t="s">
        <v>85</v>
      </c>
      <c r="F12" s="21">
        <v>15</v>
      </c>
      <c r="G12" s="21">
        <v>0</v>
      </c>
      <c r="H12" s="61">
        <f t="shared" si="1"/>
        <v>15</v>
      </c>
      <c r="I12" s="8">
        <f t="shared" si="0"/>
        <v>0.3</v>
      </c>
      <c r="J12" s="68" t="s">
        <v>278</v>
      </c>
    </row>
    <row r="13" spans="1:10" ht="15.75" x14ac:dyDescent="0.25">
      <c r="A13" s="62" t="s">
        <v>172</v>
      </c>
      <c r="B13" s="54" t="s">
        <v>359</v>
      </c>
      <c r="C13" s="54" t="s">
        <v>348</v>
      </c>
      <c r="D13" s="36" t="s">
        <v>17</v>
      </c>
      <c r="E13" s="63" t="s">
        <v>85</v>
      </c>
      <c r="F13" s="21">
        <v>13</v>
      </c>
      <c r="G13" s="21">
        <v>1</v>
      </c>
      <c r="H13" s="61">
        <f t="shared" si="1"/>
        <v>14</v>
      </c>
      <c r="I13" s="8">
        <f t="shared" si="0"/>
        <v>0.28000000000000003</v>
      </c>
      <c r="J13" s="68" t="s">
        <v>278</v>
      </c>
    </row>
    <row r="14" spans="1:10" ht="15.75" x14ac:dyDescent="0.25">
      <c r="A14" s="64" t="s">
        <v>173</v>
      </c>
      <c r="B14" s="54" t="s">
        <v>360</v>
      </c>
      <c r="C14" s="21" t="s">
        <v>349</v>
      </c>
      <c r="D14" s="36" t="s">
        <v>17</v>
      </c>
      <c r="E14" s="62" t="s">
        <v>174</v>
      </c>
      <c r="F14" s="21">
        <v>6</v>
      </c>
      <c r="G14" s="21">
        <v>8</v>
      </c>
      <c r="H14" s="61">
        <f t="shared" si="1"/>
        <v>14</v>
      </c>
      <c r="I14" s="8">
        <f t="shared" si="0"/>
        <v>0.28000000000000003</v>
      </c>
      <c r="J14" s="68" t="s">
        <v>278</v>
      </c>
    </row>
    <row r="15" spans="1:10" ht="15.75" x14ac:dyDescent="0.25">
      <c r="A15" s="62" t="s">
        <v>176</v>
      </c>
      <c r="B15" s="54" t="s">
        <v>362</v>
      </c>
      <c r="C15" s="21" t="s">
        <v>349</v>
      </c>
      <c r="D15" s="36" t="s">
        <v>17</v>
      </c>
      <c r="E15" s="63" t="s">
        <v>174</v>
      </c>
      <c r="F15" s="21">
        <v>0</v>
      </c>
      <c r="G15" s="21">
        <v>10</v>
      </c>
      <c r="H15" s="61">
        <f t="shared" si="1"/>
        <v>10</v>
      </c>
      <c r="I15" s="8">
        <f t="shared" si="0"/>
        <v>0.2</v>
      </c>
      <c r="J15" s="68" t="s">
        <v>278</v>
      </c>
    </row>
    <row r="16" spans="1:10" ht="15.75" x14ac:dyDescent="0.25">
      <c r="A16" s="65" t="s">
        <v>175</v>
      </c>
      <c r="B16" s="54" t="s">
        <v>361</v>
      </c>
      <c r="C16" s="21" t="s">
        <v>349</v>
      </c>
      <c r="D16" s="36" t="s">
        <v>17</v>
      </c>
      <c r="E16" s="64" t="s">
        <v>174</v>
      </c>
      <c r="F16" s="66">
        <v>6</v>
      </c>
      <c r="G16" s="66">
        <v>0</v>
      </c>
      <c r="H16" s="61">
        <f t="shared" si="1"/>
        <v>6</v>
      </c>
      <c r="I16" s="8">
        <f t="shared" si="0"/>
        <v>0.12</v>
      </c>
      <c r="J16" s="68" t="s">
        <v>278</v>
      </c>
    </row>
    <row r="17" spans="1:10" ht="15.75" x14ac:dyDescent="0.25">
      <c r="A17" s="67" t="s">
        <v>178</v>
      </c>
      <c r="B17" s="54" t="s">
        <v>364</v>
      </c>
      <c r="C17" s="21" t="s">
        <v>349</v>
      </c>
      <c r="D17" s="36" t="s">
        <v>17</v>
      </c>
      <c r="E17" s="63" t="s">
        <v>174</v>
      </c>
      <c r="F17" s="21">
        <v>6</v>
      </c>
      <c r="G17" s="21">
        <v>0</v>
      </c>
      <c r="H17" s="61">
        <f t="shared" si="1"/>
        <v>6</v>
      </c>
      <c r="I17" s="8">
        <f t="shared" si="0"/>
        <v>0.12</v>
      </c>
      <c r="J17" s="68" t="s">
        <v>278</v>
      </c>
    </row>
    <row r="18" spans="1:10" ht="15.75" x14ac:dyDescent="0.25">
      <c r="A18" s="60" t="s">
        <v>163</v>
      </c>
      <c r="B18" s="54" t="s">
        <v>350</v>
      </c>
      <c r="C18" s="54" t="s">
        <v>348</v>
      </c>
      <c r="D18" s="36" t="s">
        <v>17</v>
      </c>
      <c r="E18" s="60" t="s">
        <v>85</v>
      </c>
      <c r="F18" s="54">
        <v>1</v>
      </c>
      <c r="G18" s="54">
        <v>1</v>
      </c>
      <c r="H18" s="61">
        <f t="shared" si="1"/>
        <v>2</v>
      </c>
      <c r="I18" s="8">
        <f t="shared" si="0"/>
        <v>0.04</v>
      </c>
      <c r="J18" s="68" t="s">
        <v>278</v>
      </c>
    </row>
  </sheetData>
  <sortState ref="A4:I18">
    <sortCondition descending="1" ref="I4:I18"/>
  </sortState>
  <mergeCells count="2">
    <mergeCell ref="A1:J1"/>
    <mergeCell ref="A3:J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B1" zoomScale="85" workbookViewId="0">
      <selection activeCell="J13" sqref="J13"/>
    </sheetView>
  </sheetViews>
  <sheetFormatPr defaultRowHeight="15" x14ac:dyDescent="0.25"/>
  <cols>
    <col min="1" max="1" width="38.85546875" style="1" customWidth="1"/>
    <col min="2" max="2" width="15.5703125" style="1" customWidth="1"/>
    <col min="3" max="3" width="12.42578125" style="1" customWidth="1"/>
    <col min="4" max="4" width="41" style="1" customWidth="1"/>
    <col min="5" max="5" width="38.140625" style="1" customWidth="1"/>
    <col min="6" max="6" width="22" style="1" bestFit="1" customWidth="1"/>
    <col min="7" max="7" width="24.7109375" style="1" bestFit="1" customWidth="1"/>
    <col min="8" max="8" width="13.28515625" style="1" customWidth="1"/>
    <col min="9" max="9" width="14.85546875" style="1" customWidth="1"/>
    <col min="10" max="10" width="17.28515625" style="1" customWidth="1"/>
    <col min="11" max="16384" width="9.140625" style="1"/>
  </cols>
  <sheetData>
    <row r="1" spans="1:10" ht="22.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5.7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179</v>
      </c>
      <c r="G2" s="2" t="s">
        <v>180</v>
      </c>
      <c r="H2" s="2" t="s">
        <v>11</v>
      </c>
      <c r="I2" s="3" t="s">
        <v>12</v>
      </c>
      <c r="J2" s="2" t="s">
        <v>13</v>
      </c>
    </row>
    <row r="3" spans="1:10" ht="15.75" x14ac:dyDescent="0.25">
      <c r="A3" s="73" t="s">
        <v>181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ht="15.75" x14ac:dyDescent="0.25">
      <c r="A4" s="14" t="s">
        <v>195</v>
      </c>
      <c r="B4" s="5" t="s">
        <v>381</v>
      </c>
      <c r="C4" s="9" t="s">
        <v>367</v>
      </c>
      <c r="D4" s="24" t="s">
        <v>17</v>
      </c>
      <c r="E4" s="15" t="s">
        <v>174</v>
      </c>
      <c r="F4" s="21">
        <v>14</v>
      </c>
      <c r="G4" s="21">
        <v>20</v>
      </c>
      <c r="H4" s="61">
        <f t="shared" ref="H4:H26" si="0">SUM(F4:G4)</f>
        <v>34</v>
      </c>
      <c r="I4" s="18">
        <f t="shared" ref="I4:I26" si="1">H4/60</f>
        <v>0.56666666666666665</v>
      </c>
      <c r="J4" s="22" t="s">
        <v>276</v>
      </c>
    </row>
    <row r="5" spans="1:10" ht="15.75" x14ac:dyDescent="0.25">
      <c r="A5" s="17" t="s">
        <v>197</v>
      </c>
      <c r="B5" s="5" t="s">
        <v>383</v>
      </c>
      <c r="C5" s="9" t="s">
        <v>367</v>
      </c>
      <c r="D5" s="24" t="s">
        <v>17</v>
      </c>
      <c r="E5" s="15" t="s">
        <v>174</v>
      </c>
      <c r="F5" s="70">
        <v>13</v>
      </c>
      <c r="G5" s="21">
        <v>19</v>
      </c>
      <c r="H5" s="61">
        <f t="shared" si="0"/>
        <v>32</v>
      </c>
      <c r="I5" s="8">
        <f t="shared" si="1"/>
        <v>0.53333333333333333</v>
      </c>
      <c r="J5" s="22" t="s">
        <v>277</v>
      </c>
    </row>
    <row r="6" spans="1:10" ht="15.75" x14ac:dyDescent="0.25">
      <c r="A6" s="13" t="s">
        <v>191</v>
      </c>
      <c r="B6" s="5" t="s">
        <v>377</v>
      </c>
      <c r="C6" s="9" t="s">
        <v>366</v>
      </c>
      <c r="D6" s="24" t="s">
        <v>17</v>
      </c>
      <c r="E6" s="24" t="s">
        <v>174</v>
      </c>
      <c r="F6" s="54">
        <v>8</v>
      </c>
      <c r="G6" s="54">
        <v>23</v>
      </c>
      <c r="H6" s="61">
        <f t="shared" si="0"/>
        <v>31</v>
      </c>
      <c r="I6" s="19">
        <f t="shared" si="1"/>
        <v>0.51666666666666672</v>
      </c>
      <c r="J6" s="22" t="s">
        <v>277</v>
      </c>
    </row>
    <row r="7" spans="1:10" ht="15.75" x14ac:dyDescent="0.25">
      <c r="A7" s="14" t="s">
        <v>200</v>
      </c>
      <c r="B7" s="5" t="s">
        <v>386</v>
      </c>
      <c r="C7" s="9" t="s">
        <v>367</v>
      </c>
      <c r="D7" s="24" t="s">
        <v>17</v>
      </c>
      <c r="E7" s="15" t="s">
        <v>174</v>
      </c>
      <c r="F7" s="70">
        <v>17</v>
      </c>
      <c r="G7" s="21">
        <v>14</v>
      </c>
      <c r="H7" s="61">
        <f t="shared" si="0"/>
        <v>31</v>
      </c>
      <c r="I7" s="8">
        <f t="shared" si="1"/>
        <v>0.51666666666666672</v>
      </c>
      <c r="J7" s="22" t="s">
        <v>277</v>
      </c>
    </row>
    <row r="8" spans="1:10" ht="15.75" x14ac:dyDescent="0.25">
      <c r="A8" s="13" t="s">
        <v>190</v>
      </c>
      <c r="B8" s="5" t="s">
        <v>376</v>
      </c>
      <c r="C8" s="9" t="s">
        <v>366</v>
      </c>
      <c r="D8" s="24" t="s">
        <v>17</v>
      </c>
      <c r="E8" s="13" t="s">
        <v>174</v>
      </c>
      <c r="F8" s="54">
        <v>11</v>
      </c>
      <c r="G8" s="54">
        <v>18</v>
      </c>
      <c r="H8" s="61">
        <f t="shared" si="0"/>
        <v>29</v>
      </c>
      <c r="I8" s="8">
        <f t="shared" si="1"/>
        <v>0.48333333333333334</v>
      </c>
      <c r="J8" s="23" t="s">
        <v>391</v>
      </c>
    </row>
    <row r="9" spans="1:10" ht="15.75" x14ac:dyDescent="0.25">
      <c r="A9" s="14" t="s">
        <v>199</v>
      </c>
      <c r="B9" s="5" t="s">
        <v>385</v>
      </c>
      <c r="C9" s="9" t="s">
        <v>367</v>
      </c>
      <c r="D9" s="24" t="s">
        <v>17</v>
      </c>
      <c r="E9" s="15" t="s">
        <v>174</v>
      </c>
      <c r="F9" s="70">
        <v>11</v>
      </c>
      <c r="G9" s="21">
        <v>17</v>
      </c>
      <c r="H9" s="61">
        <f t="shared" si="0"/>
        <v>28</v>
      </c>
      <c r="I9" s="8">
        <f t="shared" si="1"/>
        <v>0.46666666666666667</v>
      </c>
      <c r="J9" s="23" t="s">
        <v>391</v>
      </c>
    </row>
    <row r="10" spans="1:10" ht="15.75" x14ac:dyDescent="0.25">
      <c r="A10" s="13" t="s">
        <v>182</v>
      </c>
      <c r="B10" s="5" t="s">
        <v>368</v>
      </c>
      <c r="C10" s="9" t="s">
        <v>365</v>
      </c>
      <c r="D10" s="24" t="s">
        <v>17</v>
      </c>
      <c r="E10" s="15" t="s">
        <v>85</v>
      </c>
      <c r="F10" s="5">
        <v>20</v>
      </c>
      <c r="G10" s="5">
        <v>5</v>
      </c>
      <c r="H10" s="61">
        <f t="shared" si="0"/>
        <v>25</v>
      </c>
      <c r="I10" s="8">
        <f t="shared" si="1"/>
        <v>0.41666666666666669</v>
      </c>
      <c r="J10" s="23" t="s">
        <v>391</v>
      </c>
    </row>
    <row r="11" spans="1:10" ht="15.75" x14ac:dyDescent="0.25">
      <c r="A11" s="11" t="s">
        <v>194</v>
      </c>
      <c r="B11" s="5" t="s">
        <v>380</v>
      </c>
      <c r="C11" s="9" t="s">
        <v>366</v>
      </c>
      <c r="D11" s="24" t="s">
        <v>17</v>
      </c>
      <c r="E11" s="12" t="s">
        <v>174</v>
      </c>
      <c r="F11" s="66">
        <v>15</v>
      </c>
      <c r="G11" s="66">
        <v>10</v>
      </c>
      <c r="H11" s="61">
        <f t="shared" si="0"/>
        <v>25</v>
      </c>
      <c r="I11" s="8">
        <f t="shared" si="1"/>
        <v>0.41666666666666669</v>
      </c>
      <c r="J11" s="23" t="s">
        <v>391</v>
      </c>
    </row>
    <row r="12" spans="1:10" ht="15.75" x14ac:dyDescent="0.25">
      <c r="A12" s="11" t="s">
        <v>202</v>
      </c>
      <c r="B12" s="5" t="s">
        <v>388</v>
      </c>
      <c r="C12" s="9" t="s">
        <v>367</v>
      </c>
      <c r="D12" s="24" t="s">
        <v>17</v>
      </c>
      <c r="E12" s="12" t="s">
        <v>174</v>
      </c>
      <c r="F12" s="66">
        <v>8</v>
      </c>
      <c r="G12" s="66">
        <v>16</v>
      </c>
      <c r="H12" s="61">
        <f t="shared" si="0"/>
        <v>24</v>
      </c>
      <c r="I12" s="8">
        <f t="shared" si="1"/>
        <v>0.4</v>
      </c>
      <c r="J12" s="23" t="s">
        <v>391</v>
      </c>
    </row>
    <row r="13" spans="1:10" ht="15.75" x14ac:dyDescent="0.25">
      <c r="A13" s="11" t="s">
        <v>203</v>
      </c>
      <c r="B13" s="5" t="s">
        <v>389</v>
      </c>
      <c r="C13" s="9" t="s">
        <v>367</v>
      </c>
      <c r="D13" s="24" t="s">
        <v>17</v>
      </c>
      <c r="E13" s="12" t="s">
        <v>174</v>
      </c>
      <c r="F13" s="66">
        <v>7</v>
      </c>
      <c r="G13" s="66">
        <v>17</v>
      </c>
      <c r="H13" s="61">
        <f t="shared" si="0"/>
        <v>24</v>
      </c>
      <c r="I13" s="8">
        <f t="shared" si="1"/>
        <v>0.4</v>
      </c>
      <c r="J13" s="23" t="s">
        <v>391</v>
      </c>
    </row>
    <row r="14" spans="1:10" ht="15.75" x14ac:dyDescent="0.25">
      <c r="A14" s="12" t="s">
        <v>193</v>
      </c>
      <c r="B14" s="5" t="s">
        <v>379</v>
      </c>
      <c r="C14" s="9" t="s">
        <v>366</v>
      </c>
      <c r="D14" s="24" t="s">
        <v>17</v>
      </c>
      <c r="E14" s="14" t="s">
        <v>174</v>
      </c>
      <c r="F14" s="21">
        <v>12</v>
      </c>
      <c r="G14" s="21">
        <v>11</v>
      </c>
      <c r="H14" s="61">
        <f t="shared" si="0"/>
        <v>23</v>
      </c>
      <c r="I14" s="8">
        <f t="shared" si="1"/>
        <v>0.38333333333333336</v>
      </c>
      <c r="J14" s="23" t="s">
        <v>391</v>
      </c>
    </row>
    <row r="15" spans="1:10" ht="15.75" x14ac:dyDescent="0.25">
      <c r="A15" s="17" t="s">
        <v>198</v>
      </c>
      <c r="B15" s="5" t="s">
        <v>384</v>
      </c>
      <c r="C15" s="9" t="s">
        <v>367</v>
      </c>
      <c r="D15" s="24" t="s">
        <v>17</v>
      </c>
      <c r="E15" s="15" t="s">
        <v>174</v>
      </c>
      <c r="F15" s="21">
        <v>11</v>
      </c>
      <c r="G15" s="21">
        <v>12</v>
      </c>
      <c r="H15" s="61">
        <f t="shared" si="0"/>
        <v>23</v>
      </c>
      <c r="I15" s="8">
        <f t="shared" si="1"/>
        <v>0.38333333333333336</v>
      </c>
      <c r="J15" s="23" t="s">
        <v>391</v>
      </c>
    </row>
    <row r="16" spans="1:10" ht="15.75" x14ac:dyDescent="0.25">
      <c r="A16" s="12" t="s">
        <v>196</v>
      </c>
      <c r="B16" s="5" t="s">
        <v>382</v>
      </c>
      <c r="C16" s="9" t="s">
        <v>367</v>
      </c>
      <c r="D16" s="24" t="s">
        <v>17</v>
      </c>
      <c r="E16" s="14" t="s">
        <v>174</v>
      </c>
      <c r="F16" s="21">
        <v>12</v>
      </c>
      <c r="G16" s="21">
        <v>8</v>
      </c>
      <c r="H16" s="61">
        <f t="shared" si="0"/>
        <v>20</v>
      </c>
      <c r="I16" s="8">
        <f t="shared" si="1"/>
        <v>0.33333333333333331</v>
      </c>
      <c r="J16" s="23" t="s">
        <v>391</v>
      </c>
    </row>
    <row r="17" spans="1:10" ht="15.75" x14ac:dyDescent="0.25">
      <c r="A17" s="11" t="s">
        <v>201</v>
      </c>
      <c r="B17" s="5" t="s">
        <v>387</v>
      </c>
      <c r="C17" s="9" t="s">
        <v>367</v>
      </c>
      <c r="D17" s="24" t="s">
        <v>17</v>
      </c>
      <c r="E17" s="12" t="s">
        <v>174</v>
      </c>
      <c r="F17" s="66">
        <v>9</v>
      </c>
      <c r="G17" s="66">
        <v>10</v>
      </c>
      <c r="H17" s="61">
        <f t="shared" si="0"/>
        <v>19</v>
      </c>
      <c r="I17" s="8">
        <f t="shared" si="1"/>
        <v>0.31666666666666665</v>
      </c>
      <c r="J17" s="23" t="s">
        <v>391</v>
      </c>
    </row>
    <row r="18" spans="1:10" ht="15.75" x14ac:dyDescent="0.25">
      <c r="A18" s="14" t="s">
        <v>188</v>
      </c>
      <c r="B18" s="5" t="s">
        <v>374</v>
      </c>
      <c r="C18" s="9" t="s">
        <v>365</v>
      </c>
      <c r="D18" s="24" t="s">
        <v>17</v>
      </c>
      <c r="E18" s="15" t="s">
        <v>85</v>
      </c>
      <c r="F18" s="21">
        <v>18</v>
      </c>
      <c r="G18" s="54">
        <v>0</v>
      </c>
      <c r="H18" s="61">
        <f t="shared" si="0"/>
        <v>18</v>
      </c>
      <c r="I18" s="8">
        <f t="shared" si="1"/>
        <v>0.3</v>
      </c>
      <c r="J18" s="23" t="s">
        <v>391</v>
      </c>
    </row>
    <row r="19" spans="1:10" ht="15.75" x14ac:dyDescent="0.25">
      <c r="A19" s="12" t="s">
        <v>189</v>
      </c>
      <c r="B19" s="5" t="s">
        <v>375</v>
      </c>
      <c r="C19" s="9" t="s">
        <v>366</v>
      </c>
      <c r="D19" s="24" t="s">
        <v>17</v>
      </c>
      <c r="E19" s="15" t="s">
        <v>174</v>
      </c>
      <c r="F19" s="21">
        <v>6</v>
      </c>
      <c r="G19" s="54">
        <v>12</v>
      </c>
      <c r="H19" s="61">
        <f t="shared" si="0"/>
        <v>18</v>
      </c>
      <c r="I19" s="8">
        <f t="shared" si="1"/>
        <v>0.3</v>
      </c>
      <c r="J19" s="23" t="s">
        <v>391</v>
      </c>
    </row>
    <row r="20" spans="1:10" ht="15.75" x14ac:dyDescent="0.25">
      <c r="A20" s="11" t="s">
        <v>204</v>
      </c>
      <c r="B20" s="5" t="s">
        <v>390</v>
      </c>
      <c r="C20" s="9" t="s">
        <v>367</v>
      </c>
      <c r="D20" s="24" t="s">
        <v>17</v>
      </c>
      <c r="E20" s="12" t="s">
        <v>174</v>
      </c>
      <c r="F20" s="66">
        <v>8</v>
      </c>
      <c r="G20" s="66">
        <v>10</v>
      </c>
      <c r="H20" s="61">
        <f t="shared" si="0"/>
        <v>18</v>
      </c>
      <c r="I20" s="8">
        <f t="shared" si="1"/>
        <v>0.3</v>
      </c>
      <c r="J20" s="23" t="s">
        <v>391</v>
      </c>
    </row>
    <row r="21" spans="1:10" ht="15.75" x14ac:dyDescent="0.25">
      <c r="A21" s="14" t="s">
        <v>187</v>
      </c>
      <c r="B21" s="5" t="s">
        <v>373</v>
      </c>
      <c r="C21" s="9" t="s">
        <v>365</v>
      </c>
      <c r="D21" s="24" t="s">
        <v>17</v>
      </c>
      <c r="E21" s="15" t="s">
        <v>85</v>
      </c>
      <c r="F21" s="21">
        <v>17</v>
      </c>
      <c r="G21" s="54">
        <v>0</v>
      </c>
      <c r="H21" s="61">
        <f t="shared" si="0"/>
        <v>17</v>
      </c>
      <c r="I21" s="8">
        <f t="shared" si="1"/>
        <v>0.28333333333333333</v>
      </c>
      <c r="J21" s="23" t="s">
        <v>391</v>
      </c>
    </row>
    <row r="22" spans="1:10" ht="15.75" x14ac:dyDescent="0.25">
      <c r="A22" s="14" t="s">
        <v>186</v>
      </c>
      <c r="B22" s="5" t="s">
        <v>372</v>
      </c>
      <c r="C22" s="9" t="s">
        <v>365</v>
      </c>
      <c r="D22" s="24" t="s">
        <v>17</v>
      </c>
      <c r="E22" s="15" t="s">
        <v>85</v>
      </c>
      <c r="F22" s="21">
        <v>15</v>
      </c>
      <c r="G22" s="54">
        <v>0</v>
      </c>
      <c r="H22" s="61">
        <f t="shared" si="0"/>
        <v>15</v>
      </c>
      <c r="I22" s="8">
        <f t="shared" si="1"/>
        <v>0.25</v>
      </c>
      <c r="J22" s="23" t="s">
        <v>391</v>
      </c>
    </row>
    <row r="23" spans="1:10" ht="15.75" x14ac:dyDescent="0.25">
      <c r="A23" s="14" t="s">
        <v>192</v>
      </c>
      <c r="B23" s="5" t="s">
        <v>378</v>
      </c>
      <c r="C23" s="9" t="s">
        <v>366</v>
      </c>
      <c r="D23" s="24" t="s">
        <v>17</v>
      </c>
      <c r="E23" s="15" t="s">
        <v>174</v>
      </c>
      <c r="F23" s="21">
        <v>0</v>
      </c>
      <c r="G23" s="21">
        <v>12</v>
      </c>
      <c r="H23" s="61">
        <f t="shared" si="0"/>
        <v>12</v>
      </c>
      <c r="I23" s="8">
        <f t="shared" si="1"/>
        <v>0.2</v>
      </c>
      <c r="J23" s="23" t="s">
        <v>391</v>
      </c>
    </row>
    <row r="24" spans="1:10" ht="15.75" x14ac:dyDescent="0.25">
      <c r="A24" s="14" t="s">
        <v>183</v>
      </c>
      <c r="B24" s="5" t="s">
        <v>369</v>
      </c>
      <c r="C24" s="9" t="s">
        <v>365</v>
      </c>
      <c r="D24" s="24" t="s">
        <v>17</v>
      </c>
      <c r="E24" s="15" t="s">
        <v>85</v>
      </c>
      <c r="F24" s="21">
        <v>10</v>
      </c>
      <c r="G24" s="54">
        <v>0</v>
      </c>
      <c r="H24" s="61">
        <f t="shared" si="0"/>
        <v>10</v>
      </c>
      <c r="I24" s="8">
        <f t="shared" si="1"/>
        <v>0.16666666666666666</v>
      </c>
      <c r="J24" s="23" t="s">
        <v>391</v>
      </c>
    </row>
    <row r="25" spans="1:10" ht="15.75" x14ac:dyDescent="0.25">
      <c r="A25" s="13" t="s">
        <v>184</v>
      </c>
      <c r="B25" s="5" t="s">
        <v>370</v>
      </c>
      <c r="C25" s="9" t="s">
        <v>365</v>
      </c>
      <c r="D25" s="24" t="s">
        <v>17</v>
      </c>
      <c r="E25" s="15" t="s">
        <v>85</v>
      </c>
      <c r="F25" s="54">
        <v>10</v>
      </c>
      <c r="G25" s="54">
        <v>0</v>
      </c>
      <c r="H25" s="61">
        <f t="shared" si="0"/>
        <v>10</v>
      </c>
      <c r="I25" s="8">
        <f t="shared" si="1"/>
        <v>0.16666666666666666</v>
      </c>
      <c r="J25" s="23" t="s">
        <v>391</v>
      </c>
    </row>
    <row r="26" spans="1:10" ht="15.75" x14ac:dyDescent="0.25">
      <c r="A26" s="13" t="s">
        <v>185</v>
      </c>
      <c r="B26" s="5" t="s">
        <v>371</v>
      </c>
      <c r="C26" s="9" t="s">
        <v>365</v>
      </c>
      <c r="D26" s="24" t="s">
        <v>17</v>
      </c>
      <c r="E26" s="15" t="s">
        <v>85</v>
      </c>
      <c r="F26" s="54">
        <v>10</v>
      </c>
      <c r="G26" s="54">
        <v>0</v>
      </c>
      <c r="H26" s="61">
        <f t="shared" si="0"/>
        <v>10</v>
      </c>
      <c r="I26" s="8">
        <f t="shared" si="1"/>
        <v>0.16666666666666666</v>
      </c>
      <c r="J26" s="23" t="s">
        <v>391</v>
      </c>
    </row>
  </sheetData>
  <sortState ref="A4:I26">
    <sortCondition descending="1" ref="I4:I26"/>
  </sortState>
  <mergeCells count="2">
    <mergeCell ref="A1:J1"/>
    <mergeCell ref="A3:J3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85" workbookViewId="0">
      <selection activeCell="D4" sqref="D4"/>
    </sheetView>
  </sheetViews>
  <sheetFormatPr defaultRowHeight="15" x14ac:dyDescent="0.25"/>
  <cols>
    <col min="1" max="1" width="38.85546875" style="1" customWidth="1"/>
    <col min="2" max="2" width="15.5703125" style="1" customWidth="1"/>
    <col min="3" max="3" width="12.42578125" style="1" customWidth="1"/>
    <col min="4" max="4" width="41.28515625" style="1" customWidth="1"/>
    <col min="5" max="5" width="29" style="1" customWidth="1"/>
    <col min="6" max="6" width="22" style="1" bestFit="1" customWidth="1"/>
    <col min="7" max="7" width="24.7109375" style="1" bestFit="1" customWidth="1"/>
    <col min="8" max="8" width="13.28515625" style="1" customWidth="1"/>
    <col min="9" max="9" width="14.85546875" style="1" customWidth="1"/>
    <col min="10" max="10" width="17.28515625" style="1" customWidth="1"/>
    <col min="11" max="16384" width="9.140625" style="1"/>
  </cols>
  <sheetData>
    <row r="1" spans="1:10" ht="22.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5.7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179</v>
      </c>
      <c r="G2" s="2" t="s">
        <v>180</v>
      </c>
      <c r="H2" s="2" t="s">
        <v>11</v>
      </c>
      <c r="I2" s="3" t="s">
        <v>12</v>
      </c>
      <c r="J2" s="2" t="s">
        <v>13</v>
      </c>
    </row>
    <row r="3" spans="1:10" ht="15.75" x14ac:dyDescent="0.25">
      <c r="A3" s="73" t="s">
        <v>205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ht="15.75" x14ac:dyDescent="0.25">
      <c r="A4" s="14" t="s">
        <v>207</v>
      </c>
      <c r="B4" s="9" t="s">
        <v>393</v>
      </c>
      <c r="C4" s="9">
        <v>10</v>
      </c>
      <c r="D4" s="26" t="s">
        <v>17</v>
      </c>
      <c r="E4" s="15" t="s">
        <v>85</v>
      </c>
      <c r="F4" s="21">
        <v>17</v>
      </c>
      <c r="G4" s="21">
        <v>28</v>
      </c>
      <c r="H4" s="7">
        <v>45</v>
      </c>
      <c r="I4" s="8">
        <f>H4/60</f>
        <v>0.75</v>
      </c>
      <c r="J4" s="23" t="s">
        <v>276</v>
      </c>
    </row>
    <row r="5" spans="1:10" ht="15.75" x14ac:dyDescent="0.25">
      <c r="A5" s="24" t="s">
        <v>208</v>
      </c>
      <c r="B5" s="9" t="s">
        <v>394</v>
      </c>
      <c r="C5" s="16">
        <v>10</v>
      </c>
      <c r="D5" s="26" t="s">
        <v>17</v>
      </c>
      <c r="E5" s="24" t="s">
        <v>85</v>
      </c>
      <c r="F5" s="16">
        <v>14</v>
      </c>
      <c r="G5" s="16">
        <v>28</v>
      </c>
      <c r="H5" s="7">
        <f>SUM(F5:G5)</f>
        <v>42</v>
      </c>
      <c r="I5" s="8">
        <f>H5/60</f>
        <v>0.7</v>
      </c>
      <c r="J5" s="23" t="s">
        <v>277</v>
      </c>
    </row>
    <row r="6" spans="1:10" ht="15.75" x14ac:dyDescent="0.25">
      <c r="A6" s="24" t="s">
        <v>209</v>
      </c>
      <c r="B6" s="9" t="s">
        <v>395</v>
      </c>
      <c r="C6" s="16">
        <v>10</v>
      </c>
      <c r="D6" s="26" t="s">
        <v>17</v>
      </c>
      <c r="E6" s="24" t="s">
        <v>85</v>
      </c>
      <c r="F6" s="16">
        <v>16</v>
      </c>
      <c r="G6" s="16">
        <v>22</v>
      </c>
      <c r="H6" s="7">
        <f>SUM(F6:G6)</f>
        <v>38</v>
      </c>
      <c r="I6" s="8">
        <f>H6/60</f>
        <v>0.6333333333333333</v>
      </c>
      <c r="J6" s="23" t="s">
        <v>278</v>
      </c>
    </row>
    <row r="7" spans="1:10" ht="15.75" x14ac:dyDescent="0.25">
      <c r="A7" s="14" t="s">
        <v>210</v>
      </c>
      <c r="B7" s="9" t="s">
        <v>396</v>
      </c>
      <c r="C7" s="9">
        <v>10</v>
      </c>
      <c r="D7" s="26" t="s">
        <v>17</v>
      </c>
      <c r="E7" s="15" t="s">
        <v>85</v>
      </c>
      <c r="F7" s="21">
        <v>15</v>
      </c>
      <c r="G7" s="21">
        <v>0</v>
      </c>
      <c r="H7" s="7">
        <v>15</v>
      </c>
      <c r="I7" s="8">
        <f>H7/60</f>
        <v>0.25</v>
      </c>
      <c r="J7" s="23" t="s">
        <v>278</v>
      </c>
    </row>
    <row r="8" spans="1:10" ht="15.75" x14ac:dyDescent="0.25">
      <c r="A8" s="24" t="s">
        <v>206</v>
      </c>
      <c r="B8" s="9" t="s">
        <v>392</v>
      </c>
      <c r="C8" s="16">
        <v>10</v>
      </c>
      <c r="D8" s="26" t="s">
        <v>17</v>
      </c>
      <c r="E8" s="24" t="s">
        <v>85</v>
      </c>
      <c r="F8" s="16">
        <v>13</v>
      </c>
      <c r="G8" s="16">
        <v>0</v>
      </c>
      <c r="H8" s="7">
        <f>SUM(F8:G8)</f>
        <v>13</v>
      </c>
      <c r="I8" s="8">
        <f>H8/60</f>
        <v>0.21666666666666667</v>
      </c>
      <c r="J8" s="23" t="s">
        <v>278</v>
      </c>
    </row>
    <row r="9" spans="1:10" x14ac:dyDescent="0.25">
      <c r="J9" s="71"/>
    </row>
  </sheetData>
  <sortState ref="A4:I8">
    <sortCondition descending="1" ref="H4:H8"/>
  </sortState>
  <mergeCells count="2">
    <mergeCell ref="A1:J1"/>
    <mergeCell ref="A3:J3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85" workbookViewId="0">
      <selection activeCell="J8" sqref="J8"/>
    </sheetView>
  </sheetViews>
  <sheetFormatPr defaultRowHeight="15" x14ac:dyDescent="0.25"/>
  <cols>
    <col min="1" max="1" width="38.85546875" style="1" customWidth="1"/>
    <col min="2" max="2" width="15.5703125" style="1" customWidth="1"/>
    <col min="3" max="3" width="12.42578125" style="1" customWidth="1"/>
    <col min="4" max="4" width="41.28515625" style="1" customWidth="1"/>
    <col min="5" max="5" width="29.140625" style="1" customWidth="1"/>
    <col min="6" max="6" width="22" style="1" bestFit="1" customWidth="1"/>
    <col min="7" max="7" width="24.7109375" style="1" bestFit="1" customWidth="1"/>
    <col min="8" max="8" width="13.28515625" style="1" customWidth="1"/>
    <col min="9" max="9" width="14.85546875" style="1" customWidth="1"/>
    <col min="10" max="10" width="17.28515625" style="1" customWidth="1"/>
    <col min="11" max="16384" width="9.140625" style="1"/>
  </cols>
  <sheetData>
    <row r="1" spans="1:10" ht="22.5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5.7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179</v>
      </c>
      <c r="G2" s="2" t="s">
        <v>180</v>
      </c>
      <c r="H2" s="2" t="s">
        <v>11</v>
      </c>
      <c r="I2" s="3" t="s">
        <v>12</v>
      </c>
      <c r="J2" s="2" t="s">
        <v>13</v>
      </c>
    </row>
    <row r="3" spans="1:10" ht="15.75" x14ac:dyDescent="0.25">
      <c r="A3" s="73" t="s">
        <v>211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ht="15.75" x14ac:dyDescent="0.25">
      <c r="A4" s="26" t="s">
        <v>214</v>
      </c>
      <c r="B4" s="34" t="s">
        <v>399</v>
      </c>
      <c r="C4" s="32">
        <v>11</v>
      </c>
      <c r="D4" s="26" t="s">
        <v>17</v>
      </c>
      <c r="E4" s="26" t="s">
        <v>85</v>
      </c>
      <c r="F4" s="37">
        <v>20</v>
      </c>
      <c r="G4" s="37">
        <v>25</v>
      </c>
      <c r="H4" s="38">
        <f>SUM(F4:G4)</f>
        <v>45</v>
      </c>
      <c r="I4" s="3">
        <f>H4/60</f>
        <v>0.75</v>
      </c>
      <c r="J4" s="23" t="s">
        <v>276</v>
      </c>
    </row>
    <row r="5" spans="1:10" ht="15.75" x14ac:dyDescent="0.25">
      <c r="A5" s="28" t="s">
        <v>213</v>
      </c>
      <c r="B5" s="34" t="s">
        <v>398</v>
      </c>
      <c r="C5" s="34">
        <v>11</v>
      </c>
      <c r="D5" s="26" t="s">
        <v>17</v>
      </c>
      <c r="E5" s="28" t="s">
        <v>85</v>
      </c>
      <c r="F5" s="37">
        <v>17</v>
      </c>
      <c r="G5" s="37">
        <v>0</v>
      </c>
      <c r="H5" s="38">
        <v>17</v>
      </c>
      <c r="I5" s="3">
        <f>H5/60</f>
        <v>0.28333333333333333</v>
      </c>
      <c r="J5" s="23" t="s">
        <v>278</v>
      </c>
    </row>
    <row r="6" spans="1:10" ht="15.75" x14ac:dyDescent="0.25">
      <c r="A6" s="26" t="s">
        <v>212</v>
      </c>
      <c r="B6" s="34" t="s">
        <v>397</v>
      </c>
      <c r="C6" s="32">
        <v>11</v>
      </c>
      <c r="D6" s="26" t="s">
        <v>17</v>
      </c>
      <c r="E6" s="26" t="s">
        <v>85</v>
      </c>
      <c r="F6" s="37">
        <v>14</v>
      </c>
      <c r="G6" s="37">
        <v>0</v>
      </c>
      <c r="H6" s="38">
        <f>SUM(F6:G6)</f>
        <v>14</v>
      </c>
      <c r="I6" s="3">
        <f>H6/60</f>
        <v>0.23333333333333334</v>
      </c>
      <c r="J6" s="23" t="s">
        <v>278</v>
      </c>
    </row>
  </sheetData>
  <sortState ref="A4:I6">
    <sortCondition descending="1" ref="I4:I6"/>
  </sortState>
  <mergeCells count="2">
    <mergeCell ref="A1:J1"/>
    <mergeCell ref="A3:J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11</cp:lastModifiedBy>
  <cp:revision>11</cp:revision>
  <dcterms:created xsi:type="dcterms:W3CDTF">2006-09-16T00:00:00Z</dcterms:created>
  <dcterms:modified xsi:type="dcterms:W3CDTF">2023-10-03T06:58:23Z</dcterms:modified>
</cp:coreProperties>
</file>