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5 класс" sheetId="2" r:id="rId1"/>
    <sheet name="6 класс" sheetId="14" r:id="rId2"/>
    <sheet name="7 класс" sheetId="13" r:id="rId3"/>
    <sheet name="8 класс" sheetId="12" r:id="rId4"/>
    <sheet name="9 класс" sheetId="11" r:id="rId5"/>
    <sheet name="10 класс" sheetId="10" r:id="rId6"/>
    <sheet name="11 класс" sheetId="9" r:id="rId7"/>
  </sheets>
  <definedNames>
    <definedName name="_xlnm._FilterDatabase" localSheetId="3" hidden="1">'8 класс'!$F$4:$F$25</definedName>
  </definedNames>
  <calcPr calcId="144525"/>
</workbook>
</file>

<file path=xl/calcChain.xml><?xml version="1.0" encoding="utf-8"?>
<calcChain xmlns="http://schemas.openxmlformats.org/spreadsheetml/2006/main">
  <c r="G11" i="14" l="1"/>
  <c r="H11" i="14" s="1"/>
  <c r="G14" i="14"/>
  <c r="H14" i="14" s="1"/>
  <c r="G15" i="14"/>
  <c r="H15" i="14" s="1"/>
  <c r="G7" i="14"/>
  <c r="H7" i="14" s="1"/>
  <c r="G8" i="14"/>
  <c r="H8" i="14" s="1"/>
  <c r="G4" i="14"/>
  <c r="H4" i="14" s="1"/>
  <c r="G5" i="14"/>
  <c r="H5" i="14" s="1"/>
  <c r="G13" i="14"/>
  <c r="H13" i="14" s="1"/>
  <c r="G12" i="14"/>
  <c r="H12" i="14" s="1"/>
  <c r="G16" i="14"/>
  <c r="H16" i="14" s="1"/>
  <c r="G9" i="14"/>
  <c r="H9" i="14" s="1"/>
  <c r="G10" i="14"/>
  <c r="H10" i="14" s="1"/>
  <c r="G6" i="14"/>
  <c r="H6" i="14" s="1"/>
  <c r="H8" i="13"/>
  <c r="I8" i="13" s="1"/>
  <c r="J8" i="13" s="1"/>
  <c r="H9" i="13"/>
  <c r="H16" i="13"/>
  <c r="H11" i="13"/>
  <c r="I11" i="13" s="1"/>
  <c r="H15" i="13"/>
  <c r="I15" i="13" s="1"/>
  <c r="J15" i="13" s="1"/>
  <c r="H7" i="13"/>
  <c r="H10" i="13"/>
  <c r="H13" i="13"/>
  <c r="H6" i="13"/>
  <c r="I6" i="13" s="1"/>
  <c r="J6" i="13" s="1"/>
  <c r="H14" i="13"/>
  <c r="I14" i="13" s="1"/>
  <c r="H12" i="13"/>
  <c r="I12" i="13" s="1"/>
  <c r="H5" i="13"/>
  <c r="I5" i="13" s="1"/>
  <c r="H4" i="13"/>
  <c r="I4" i="13" s="1"/>
  <c r="J4" i="13" s="1"/>
  <c r="H20" i="12"/>
  <c r="I20" i="12" s="1"/>
  <c r="J20" i="12" s="1"/>
  <c r="H19" i="12"/>
  <c r="I19" i="12" s="1"/>
  <c r="J19" i="12" s="1"/>
  <c r="H11" i="12"/>
  <c r="I11" i="12" s="1"/>
  <c r="J11" i="12" s="1"/>
  <c r="H17" i="12"/>
  <c r="I17" i="12" s="1"/>
  <c r="J17" i="12" s="1"/>
  <c r="H25" i="12"/>
  <c r="I25" i="12" s="1"/>
  <c r="J25" i="12" s="1"/>
  <c r="H23" i="12"/>
  <c r="I23" i="12" s="1"/>
  <c r="J23" i="12" s="1"/>
  <c r="H10" i="12"/>
  <c r="I10" i="12" s="1"/>
  <c r="J10" i="12" s="1"/>
  <c r="H8" i="12"/>
  <c r="I8" i="12" s="1"/>
  <c r="J8" i="12" s="1"/>
  <c r="H18" i="12"/>
  <c r="I18" i="12" s="1"/>
  <c r="J18" i="12" s="1"/>
  <c r="H22" i="12"/>
  <c r="I22" i="12" s="1"/>
  <c r="J22" i="12" s="1"/>
  <c r="H14" i="12"/>
  <c r="I14" i="12" s="1"/>
  <c r="J14" i="12" s="1"/>
  <c r="H13" i="12"/>
  <c r="I13" i="12" s="1"/>
  <c r="J13" i="12" s="1"/>
  <c r="H21" i="12"/>
  <c r="I21" i="12" s="1"/>
  <c r="J21" i="12" s="1"/>
  <c r="H24" i="12"/>
  <c r="I24" i="12" s="1"/>
  <c r="J24" i="12" s="1"/>
  <c r="H15" i="12"/>
  <c r="I15" i="12" s="1"/>
  <c r="J15" i="12" s="1"/>
  <c r="H6" i="12"/>
  <c r="I6" i="12" s="1"/>
  <c r="J6" i="12" s="1"/>
  <c r="H9" i="12"/>
  <c r="I9" i="12" s="1"/>
  <c r="J9" i="12" s="1"/>
  <c r="H5" i="12"/>
  <c r="I5" i="12" s="1"/>
  <c r="J5" i="12" s="1"/>
  <c r="H7" i="12"/>
  <c r="I7" i="12" s="1"/>
  <c r="J7" i="12" s="1"/>
  <c r="H16" i="12"/>
  <c r="I16" i="12" s="1"/>
  <c r="J16" i="12" s="1"/>
  <c r="H12" i="12"/>
  <c r="I12" i="12" s="1"/>
  <c r="J12" i="12" s="1"/>
  <c r="H4" i="12"/>
  <c r="I4" i="12" s="1"/>
  <c r="J4" i="12" s="1"/>
  <c r="H12" i="11"/>
  <c r="I12" i="11" s="1"/>
  <c r="J12" i="11" s="1"/>
  <c r="H18" i="11"/>
  <c r="I18" i="11" s="1"/>
  <c r="J18" i="11" s="1"/>
  <c r="H9" i="11"/>
  <c r="I9" i="11" s="1"/>
  <c r="J9" i="11" s="1"/>
  <c r="H16" i="11"/>
  <c r="I16" i="11" s="1"/>
  <c r="J16" i="11" s="1"/>
  <c r="H17" i="11"/>
  <c r="I17" i="11" s="1"/>
  <c r="J17" i="11" s="1"/>
  <c r="H11" i="11"/>
  <c r="I11" i="11" s="1"/>
  <c r="J11" i="11" s="1"/>
  <c r="H10" i="11"/>
  <c r="I10" i="11" s="1"/>
  <c r="J10" i="11" s="1"/>
  <c r="H15" i="11"/>
  <c r="I15" i="11" s="1"/>
  <c r="J15" i="11" s="1"/>
  <c r="H14" i="11"/>
  <c r="I14" i="11" s="1"/>
  <c r="J14" i="11" s="1"/>
  <c r="H7" i="11"/>
  <c r="I7" i="11" s="1"/>
  <c r="J7" i="11" s="1"/>
  <c r="H8" i="11"/>
  <c r="I8" i="11" s="1"/>
  <c r="J8" i="11" s="1"/>
  <c r="H4" i="11"/>
  <c r="I4" i="11" s="1"/>
  <c r="J4" i="11" s="1"/>
  <c r="H13" i="11"/>
  <c r="I13" i="11" s="1"/>
  <c r="J13" i="11" s="1"/>
  <c r="H6" i="11"/>
  <c r="I6" i="11" s="1"/>
  <c r="J6" i="11" s="1"/>
  <c r="H5" i="11"/>
  <c r="I5" i="11" s="1"/>
  <c r="J5" i="11" s="1"/>
  <c r="H6" i="10"/>
  <c r="I6" i="10" s="1"/>
  <c r="J6" i="10" s="1"/>
  <c r="H14" i="10"/>
  <c r="I14" i="10" s="1"/>
  <c r="J14" i="10" s="1"/>
  <c r="H12" i="10"/>
  <c r="I12" i="10" s="1"/>
  <c r="J12" i="10" s="1"/>
  <c r="H10" i="10"/>
  <c r="I10" i="10" s="1"/>
  <c r="J10" i="10" s="1"/>
  <c r="H13" i="10"/>
  <c r="I13" i="10" s="1"/>
  <c r="J13" i="10" s="1"/>
  <c r="H4" i="10"/>
  <c r="I4" i="10" s="1"/>
  <c r="J4" i="10" s="1"/>
  <c r="H9" i="10"/>
  <c r="I9" i="10" s="1"/>
  <c r="J9" i="10" s="1"/>
  <c r="H8" i="10"/>
  <c r="I8" i="10" s="1"/>
  <c r="J8" i="10" s="1"/>
  <c r="H11" i="10"/>
  <c r="I11" i="10" s="1"/>
  <c r="J11" i="10" s="1"/>
  <c r="H7" i="10"/>
  <c r="I7" i="10" s="1"/>
  <c r="J7" i="10" s="1"/>
  <c r="H5" i="10"/>
  <c r="I5" i="10" s="1"/>
  <c r="J5" i="10" s="1"/>
  <c r="H4" i="9"/>
  <c r="I4" i="9" s="1"/>
  <c r="J4" i="9" s="1"/>
  <c r="H11" i="9"/>
  <c r="I11" i="9" s="1"/>
  <c r="J11" i="9" s="1"/>
  <c r="H7" i="9"/>
  <c r="I7" i="9" s="1"/>
  <c r="J7" i="9" s="1"/>
  <c r="H13" i="9"/>
  <c r="I13" i="9" s="1"/>
  <c r="J13" i="9" s="1"/>
  <c r="H6" i="9"/>
  <c r="I6" i="9" s="1"/>
  <c r="J6" i="9" s="1"/>
  <c r="H5" i="9"/>
  <c r="I5" i="9" s="1"/>
  <c r="J5" i="9" s="1"/>
  <c r="H9" i="9"/>
  <c r="I9" i="9" s="1"/>
  <c r="J9" i="9" s="1"/>
  <c r="H10" i="9"/>
  <c r="I10" i="9" s="1"/>
  <c r="J10" i="9" s="1"/>
  <c r="H8" i="9"/>
  <c r="I8" i="9" s="1"/>
  <c r="J8" i="9" s="1"/>
  <c r="H12" i="9"/>
  <c r="I12" i="9" s="1"/>
  <c r="J12" i="9" s="1"/>
  <c r="G8" i="2"/>
  <c r="H8" i="2" s="1"/>
  <c r="G6" i="2"/>
  <c r="H6" i="2" s="1"/>
  <c r="G5" i="2"/>
  <c r="H5" i="2" s="1"/>
  <c r="G7" i="2"/>
  <c r="H7" i="2" s="1"/>
  <c r="G4" i="2"/>
  <c r="H4" i="2" s="1"/>
  <c r="G9" i="2"/>
  <c r="H9" i="2" s="1"/>
  <c r="I10" i="13" l="1"/>
  <c r="J10" i="13" s="1"/>
  <c r="I13" i="13"/>
  <c r="J13" i="13" s="1"/>
  <c r="I16" i="13"/>
  <c r="J16" i="13" s="1"/>
  <c r="I9" i="13"/>
  <c r="J9" i="13" s="1"/>
  <c r="J5" i="13"/>
  <c r="J14" i="13"/>
  <c r="J12" i="13"/>
  <c r="I7" i="13"/>
  <c r="J7" i="13" s="1"/>
  <c r="J11" i="13"/>
</calcChain>
</file>

<file path=xl/sharedStrings.xml><?xml version="1.0" encoding="utf-8"?>
<sst xmlns="http://schemas.openxmlformats.org/spreadsheetml/2006/main" count="606" uniqueCount="214">
  <si>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</si>
  <si>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</si>
  <si>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</si>
  <si>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</si>
  <si>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</si>
  <si>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</si>
  <si>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</si>
  <si>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</si>
  <si>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</si>
  <si>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</si>
  <si>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</si>
  <si>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</si>
  <si>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</si>
  <si>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</si>
  <si>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Практический тур</t>
  </si>
  <si>
    <t>Теоретический тур</t>
  </si>
  <si>
    <t>ФИО</t>
  </si>
  <si>
    <t>Предварительные результаты школьного этапа всероссийской олимпиады 2023 года по ОБЖ</t>
  </si>
  <si>
    <t>по формуле</t>
  </si>
  <si>
    <t>Голубничая Варвара Александровна</t>
  </si>
  <si>
    <t>5А</t>
  </si>
  <si>
    <t>Скубак Арсений Дмитриевич</t>
  </si>
  <si>
    <t>Хотько Артем Владимирович</t>
  </si>
  <si>
    <t>Туренбеков Тимур Радикович</t>
  </si>
  <si>
    <t>Мальянова Марья Андреевна</t>
  </si>
  <si>
    <t>Христич Диана Павловна</t>
  </si>
  <si>
    <t>Риккерт Артём Иосифович</t>
  </si>
  <si>
    <t>6А</t>
  </si>
  <si>
    <t>Павленко Диана Кирилловна</t>
  </si>
  <si>
    <t>Петрова Полина Кирилловна</t>
  </si>
  <si>
    <t>Калашникова Мария Артемовна</t>
  </si>
  <si>
    <t>Кадырбердиева Сумая Айдарбековна</t>
  </si>
  <si>
    <t>Попов Егор Иванович</t>
  </si>
  <si>
    <t>Пашин Даниил Михайлович</t>
  </si>
  <si>
    <t>Гудина Елизавета Владимировна</t>
  </si>
  <si>
    <t>Петрова Мирослава Эдуардовна</t>
  </si>
  <si>
    <t>Кудрявцева-Людзимина Алиса Алексеевна</t>
  </si>
  <si>
    <t>Лебедин Савва Сергеевич</t>
  </si>
  <si>
    <t>Дубова Мария Максимовна</t>
  </si>
  <si>
    <t>Бахарева Ольга Дмитриевна</t>
  </si>
  <si>
    <t>Пахомова Василиса Александровна</t>
  </si>
  <si>
    <t>Колотова Амелия Александровна</t>
  </si>
  <si>
    <t>Кащавцев Артем Сергеевич</t>
  </si>
  <si>
    <t>Столповская Таисия Алексеевна</t>
  </si>
  <si>
    <t>Калыкова Айзирек Улукбековна</t>
  </si>
  <si>
    <t>Устюгов Владислав Игоревич</t>
  </si>
  <si>
    <t>Коряк Денис Романович</t>
  </si>
  <si>
    <t>Устинова Яна Тарасовна</t>
  </si>
  <si>
    <t>Нестеров Глеб Сергеевич</t>
  </si>
  <si>
    <t>Ермолаева Аксинья Дмитриевна</t>
  </si>
  <si>
    <t>7А</t>
  </si>
  <si>
    <t>7Б</t>
  </si>
  <si>
    <t>Погодицкая Ксения Евгеньевна</t>
  </si>
  <si>
    <t>Голенок Мария Вячеславовна</t>
  </si>
  <si>
    <t>Кустова Виктория Романовна</t>
  </si>
  <si>
    <t>Бурганова Руслана Денисовна</t>
  </si>
  <si>
    <t>Бычкова Ангелина Максимовна</t>
  </si>
  <si>
    <t xml:space="preserve">Голота Дмитрий Владимирович </t>
  </si>
  <si>
    <t xml:space="preserve">Евдокимова Дарья Андреевна </t>
  </si>
  <si>
    <t>Кошелева Лолита Александровна</t>
  </si>
  <si>
    <t>Рустамова Милана Артуровна</t>
  </si>
  <si>
    <t>Данющенков Артем Сергеевич</t>
  </si>
  <si>
    <t>Севастьянова Софья Валерьевна</t>
  </si>
  <si>
    <t>Скибин Максим Юрьевич</t>
  </si>
  <si>
    <t>Хоробрых Сергей Вадимович</t>
  </si>
  <si>
    <t>Цупрев Матвей Максимович</t>
  </si>
  <si>
    <t xml:space="preserve">Шулик Арсен Алексеевич </t>
  </si>
  <si>
    <t>Бугаев Максим Сергеевич</t>
  </si>
  <si>
    <t xml:space="preserve">Галямов Никита Сергеевич </t>
  </si>
  <si>
    <t xml:space="preserve">Волынкин Стефан Юрьевич </t>
  </si>
  <si>
    <t xml:space="preserve">Петиш Максим Александрович </t>
  </si>
  <si>
    <t>Соколова Софья Вадимовна</t>
  </si>
  <si>
    <t>Хазов Михаил Алексеевич</t>
  </si>
  <si>
    <t xml:space="preserve">Шваля Савелий Михайлович </t>
  </si>
  <si>
    <t xml:space="preserve">Каманина Лилия Владимировна </t>
  </si>
  <si>
    <t xml:space="preserve">Ташполотова Гульзина Алишеровна  </t>
  </si>
  <si>
    <t xml:space="preserve">Сударенкова Виктория Александровна </t>
  </si>
  <si>
    <t>Хизриева Амина Мурадовна</t>
  </si>
  <si>
    <t>8А</t>
  </si>
  <si>
    <t>8Б</t>
  </si>
  <si>
    <t>8В</t>
  </si>
  <si>
    <t>Барташуте Анастасия Алексеевна</t>
  </si>
  <si>
    <t>Громова Дарья Станиславовна</t>
  </si>
  <si>
    <t>Муругова Софья Кирилловна</t>
  </si>
  <si>
    <t>Нифонтова Надежда Сергеевна</t>
  </si>
  <si>
    <t>Семенова Алекса Алексеевна</t>
  </si>
  <si>
    <t>Скрипник Стефания Вадимовна</t>
  </si>
  <si>
    <t>Заиченко Екатерина Вячеславовна</t>
  </si>
  <si>
    <t>Сергеева Надежда Михайловна</t>
  </si>
  <si>
    <t>Шергин Тимофей Сергеевич</t>
  </si>
  <si>
    <t>Эдигова Кира Анатольевна</t>
  </si>
  <si>
    <t>Иванова Анна Андреевна</t>
  </si>
  <si>
    <t>Курлат Матвей Александрович</t>
  </si>
  <si>
    <t>Кубашевский Александр Витальевич</t>
  </si>
  <si>
    <t>Фомин Иван Александрович</t>
  </si>
  <si>
    <t>Фомин Федор Александрович</t>
  </si>
  <si>
    <t>9А</t>
  </si>
  <si>
    <t>9Б</t>
  </si>
  <si>
    <t>9В</t>
  </si>
  <si>
    <t>Волынкин Ефрем Юрьевич</t>
  </si>
  <si>
    <t>Дроздов Иван Иванович</t>
  </si>
  <si>
    <t>Кайтанова Полина Денисовна</t>
  </si>
  <si>
    <t>Кудрон Арина Мирославовна</t>
  </si>
  <si>
    <t>Лощинина Анастасия Романовна</t>
  </si>
  <si>
    <t>Мирошников Константин Андреевич</t>
  </si>
  <si>
    <t>Мудренко Никита Андреевич</t>
  </si>
  <si>
    <t>Некрасова Екатерина Константиновна</t>
  </si>
  <si>
    <t>Плитинь Варвара Валерьевна</t>
  </si>
  <si>
    <t>Сизов Савелий Дмитриевич</t>
  </si>
  <si>
    <t>Таран Всеволод Тарасович</t>
  </si>
  <si>
    <t>Автеньева Владислава Александровна</t>
  </si>
  <si>
    <t>Барабаш Елизавета Михайловна</t>
  </si>
  <si>
    <t>Белая Екатерина Владимировна</t>
  </si>
  <si>
    <t>Волынкина Валерия Дмитриевна</t>
  </si>
  <si>
    <t>Канева Евгения Борисовна</t>
  </si>
  <si>
    <t>Калиниченко Кристина Денисовна</t>
  </si>
  <si>
    <t>Слонис Марина Юрьевна</t>
  </si>
  <si>
    <t>Столповский Юрий Алексеевич</t>
  </si>
  <si>
    <t>Шлейдовец Софья Андреевна</t>
  </si>
  <si>
    <t>Лощинин Михаил Романович</t>
  </si>
  <si>
    <t>ОБЖ501</t>
  </si>
  <si>
    <t>ОБЖ502</t>
  </si>
  <si>
    <t>ОБЖ503</t>
  </si>
  <si>
    <t>ОБЖ504</t>
  </si>
  <si>
    <t>ОБЖ505</t>
  </si>
  <si>
    <t>ОБЖ506</t>
  </si>
  <si>
    <t xml:space="preserve">МОУ "СОШ № 35 с УИОП" г. Воркуты </t>
  </si>
  <si>
    <t>победитель</t>
  </si>
  <si>
    <t>призер</t>
  </si>
  <si>
    <t>участник</t>
  </si>
  <si>
    <t>ОБЖ601</t>
  </si>
  <si>
    <t>ОБЖ602</t>
  </si>
  <si>
    <t>ОБЖ603</t>
  </si>
  <si>
    <t>ОБЖ604</t>
  </si>
  <si>
    <t>ОБЖ605</t>
  </si>
  <si>
    <t>ОБЖ606</t>
  </si>
  <si>
    <t>ОБЖ607</t>
  </si>
  <si>
    <t>ОБЖ608</t>
  </si>
  <si>
    <t>ОБЖ609</t>
  </si>
  <si>
    <t>ОБЖ610</t>
  </si>
  <si>
    <t>ОБЖ611</t>
  </si>
  <si>
    <t>ОБЖ612</t>
  </si>
  <si>
    <t>ОБЖ613</t>
  </si>
  <si>
    <t>ОБЖ701</t>
  </si>
  <si>
    <t>ОБЖ702</t>
  </si>
  <si>
    <t>ОБЖ703</t>
  </si>
  <si>
    <t>ОБЖ704</t>
  </si>
  <si>
    <t>ОБЖ705</t>
  </si>
  <si>
    <t>ОБЖ706</t>
  </si>
  <si>
    <t>ОБЖ707</t>
  </si>
  <si>
    <t>ОБЖ708</t>
  </si>
  <si>
    <t>ОБЖ709</t>
  </si>
  <si>
    <t>ОБЖ710</t>
  </si>
  <si>
    <t>ОБЖ711</t>
  </si>
  <si>
    <t>ОБЖ712</t>
  </si>
  <si>
    <t>ОБЖ713</t>
  </si>
  <si>
    <t xml:space="preserve">призер </t>
  </si>
  <si>
    <t>ОБЖ801</t>
  </si>
  <si>
    <t>ОБЖ802</t>
  </si>
  <si>
    <t>ОБЖ803</t>
  </si>
  <si>
    <t>ОБЖ804</t>
  </si>
  <si>
    <t>ОБЖ805</t>
  </si>
  <si>
    <t>ОБЖ806</t>
  </si>
  <si>
    <t>ОБЖ807</t>
  </si>
  <si>
    <t>ОБЖ808</t>
  </si>
  <si>
    <t>ОБЖ809</t>
  </si>
  <si>
    <t>ОБЖ810</t>
  </si>
  <si>
    <t>ОБЖ811</t>
  </si>
  <si>
    <t>ОБЖ812</t>
  </si>
  <si>
    <t>ОБЖ813</t>
  </si>
  <si>
    <t>ОБЖ814</t>
  </si>
  <si>
    <t>ОБЖ815</t>
  </si>
  <si>
    <t>ОБЖ816</t>
  </si>
  <si>
    <t>ОБЖ817</t>
  </si>
  <si>
    <t>ОБЖ818</t>
  </si>
  <si>
    <t>ОБЖ819</t>
  </si>
  <si>
    <t>ОБЖ820</t>
  </si>
  <si>
    <t>ОБЖ821</t>
  </si>
  <si>
    <t>ОБЖ822</t>
  </si>
  <si>
    <t>ОБЖ901</t>
  </si>
  <si>
    <t>ОБЖ902</t>
  </si>
  <si>
    <t>ОБЖ903</t>
  </si>
  <si>
    <t>ОБЖ904</t>
  </si>
  <si>
    <t>ОБЖ905</t>
  </si>
  <si>
    <t>ОБЖ906</t>
  </si>
  <si>
    <t>ОБЖ907</t>
  </si>
  <si>
    <t>ОБЖ908</t>
  </si>
  <si>
    <t>ОБЖ909</t>
  </si>
  <si>
    <t>ОБЖ910</t>
  </si>
  <si>
    <t>ОБЖ911</t>
  </si>
  <si>
    <t>ОБЖ912</t>
  </si>
  <si>
    <t>ОБЖ913</t>
  </si>
  <si>
    <t>ОБЖ914</t>
  </si>
  <si>
    <t>ОБЖ915</t>
  </si>
  <si>
    <t>ОБЖ101</t>
  </si>
  <si>
    <t>ОБЖ102</t>
  </si>
  <si>
    <t>ОБЖ103</t>
  </si>
  <si>
    <t>ОБЖ104</t>
  </si>
  <si>
    <t>ОБЖ105</t>
  </si>
  <si>
    <t>ОБЖ106</t>
  </si>
  <si>
    <t>ОБЖ107</t>
  </si>
  <si>
    <t>ОБЖ108</t>
  </si>
  <si>
    <t>ОБЖ109</t>
  </si>
  <si>
    <t>ОБЖ110</t>
  </si>
  <si>
    <t>ОБЖ111</t>
  </si>
  <si>
    <t>ОБЖ112</t>
  </si>
  <si>
    <t>ОБЖ113</t>
  </si>
  <si>
    <t>ОБЖ114</t>
  </si>
  <si>
    <t>ОБЖ115</t>
  </si>
  <si>
    <t>ОБЖ116</t>
  </si>
  <si>
    <t>ОБЖ117</t>
  </si>
  <si>
    <t>ОБЖ118</t>
  </si>
  <si>
    <t>ОБЖ119</t>
  </si>
  <si>
    <t>ОБЖ120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</si>
</sst>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1" fontId="5" fillId="3" borderId="1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" fontId="3" fillId="2" borderId="1" xfId="0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wrapText="1"/>
    </xf>
    <xf numFmtId="49" fontId="5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90" zoomScaleNormal="90" workbookViewId="0">
      <selection activeCell="I8" sqref="I8"/>
    </sheetView>
  </sheetViews>
  <sheetFormatPr defaultColWidth="9.140625" defaultRowHeight="15.75" x14ac:dyDescent="0.25"/>
  <cols>
    <col min="1" max="1" width="38.7109375" style="3" customWidth="1"/>
    <col min="2" max="2" width="9.42578125" style="3" customWidth="1"/>
    <col min="3" max="3" width="9.140625" style="3"/>
    <col min="4" max="4" width="41.28515625" style="3" customWidth="1"/>
    <col min="5" max="5" width="30.7109375" style="3" customWidth="1"/>
    <col min="6" max="6" width="20.140625" style="3" customWidth="1"/>
    <col min="7" max="7" width="9.85546875" style="3" customWidth="1"/>
    <col min="8" max="8" width="9.140625" style="3"/>
    <col min="9" max="9" width="12.85546875" style="3" bestFit="1" customWidth="1"/>
    <col min="10" max="16384" width="9.140625" style="3"/>
  </cols>
  <sheetData>
    <row r="1" spans="1:9" ht="22.5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1" t="s">
        <v>16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15</v>
      </c>
      <c r="G2" s="1" t="s">
        <v>4</v>
      </c>
      <c r="H2" s="2" t="s">
        <v>5</v>
      </c>
      <c r="I2" s="1" t="s">
        <v>6</v>
      </c>
    </row>
    <row r="3" spans="1:9" x14ac:dyDescent="0.25">
      <c r="A3" s="24" t="s">
        <v>7</v>
      </c>
      <c r="B3" s="25"/>
      <c r="C3" s="25"/>
      <c r="D3" s="25"/>
      <c r="E3" s="25"/>
      <c r="F3" s="25"/>
      <c r="G3" s="25"/>
      <c r="H3" s="25"/>
      <c r="I3" s="26"/>
    </row>
    <row r="4" spans="1:9" ht="15.75" customHeight="1" x14ac:dyDescent="0.25">
      <c r="A4" s="20" t="s">
        <v>25</v>
      </c>
      <c r="B4" s="15" t="s">
        <v>124</v>
      </c>
      <c r="C4" s="5" t="s">
        <v>20</v>
      </c>
      <c r="D4" s="17" t="s">
        <v>126</v>
      </c>
      <c r="E4" s="11" t="s">
        <v>22</v>
      </c>
      <c r="F4" s="10">
        <v>72</v>
      </c>
      <c r="G4" s="6">
        <f t="shared" ref="G4:G9" si="0">SUM(F4:F4)</f>
        <v>72</v>
      </c>
      <c r="H4" s="7">
        <f t="shared" ref="H4:H9" si="1">G4/100</f>
        <v>0.72</v>
      </c>
      <c r="I4" s="21" t="s">
        <v>127</v>
      </c>
    </row>
    <row r="5" spans="1:9" ht="15.75" customHeight="1" x14ac:dyDescent="0.25">
      <c r="A5" s="19" t="s">
        <v>23</v>
      </c>
      <c r="B5" s="15" t="s">
        <v>122</v>
      </c>
      <c r="C5" s="14" t="s">
        <v>20</v>
      </c>
      <c r="D5" s="17" t="s">
        <v>126</v>
      </c>
      <c r="E5" s="18" t="s">
        <v>22</v>
      </c>
      <c r="F5" s="15">
        <v>69</v>
      </c>
      <c r="G5" s="6">
        <f t="shared" si="0"/>
        <v>69</v>
      </c>
      <c r="H5" s="7">
        <f t="shared" si="1"/>
        <v>0.69</v>
      </c>
      <c r="I5" s="21" t="s">
        <v>128</v>
      </c>
    </row>
    <row r="6" spans="1:9" x14ac:dyDescent="0.25">
      <c r="A6" s="20" t="s">
        <v>21</v>
      </c>
      <c r="B6" s="15" t="s">
        <v>121</v>
      </c>
      <c r="C6" s="16" t="s">
        <v>20</v>
      </c>
      <c r="D6" s="17" t="s">
        <v>126</v>
      </c>
      <c r="E6" s="18" t="s">
        <v>22</v>
      </c>
      <c r="F6" s="16">
        <v>36</v>
      </c>
      <c r="G6" s="6">
        <f t="shared" si="0"/>
        <v>36</v>
      </c>
      <c r="H6" s="7">
        <f t="shared" si="1"/>
        <v>0.36</v>
      </c>
      <c r="I6" s="21" t="s">
        <v>129</v>
      </c>
    </row>
    <row r="7" spans="1:9" x14ac:dyDescent="0.25">
      <c r="A7" s="19" t="s">
        <v>24</v>
      </c>
      <c r="B7" s="15" t="s">
        <v>123</v>
      </c>
      <c r="C7" s="5" t="s">
        <v>20</v>
      </c>
      <c r="D7" s="17" t="s">
        <v>126</v>
      </c>
      <c r="E7" s="11" t="s">
        <v>22</v>
      </c>
      <c r="F7" s="4">
        <v>34</v>
      </c>
      <c r="G7" s="6">
        <f t="shared" si="0"/>
        <v>34</v>
      </c>
      <c r="H7" s="7">
        <f t="shared" si="1"/>
        <v>0.34</v>
      </c>
      <c r="I7" s="21" t="s">
        <v>129</v>
      </c>
    </row>
    <row r="8" spans="1:9" x14ac:dyDescent="0.25">
      <c r="A8" s="19" t="s">
        <v>19</v>
      </c>
      <c r="B8" s="15" t="s">
        <v>120</v>
      </c>
      <c r="C8" s="14" t="s">
        <v>20</v>
      </c>
      <c r="D8" s="17" t="s">
        <v>126</v>
      </c>
      <c r="E8" s="17" t="s">
        <v>22</v>
      </c>
      <c r="F8" s="15">
        <v>29</v>
      </c>
      <c r="G8" s="6">
        <f t="shared" si="0"/>
        <v>29</v>
      </c>
      <c r="H8" s="7">
        <f t="shared" si="1"/>
        <v>0.28999999999999998</v>
      </c>
      <c r="I8" s="21" t="s">
        <v>129</v>
      </c>
    </row>
    <row r="9" spans="1:9" x14ac:dyDescent="0.25">
      <c r="A9" s="20" t="s">
        <v>26</v>
      </c>
      <c r="B9" s="15" t="s">
        <v>125</v>
      </c>
      <c r="C9" s="5" t="s">
        <v>20</v>
      </c>
      <c r="D9" s="17" t="s">
        <v>126</v>
      </c>
      <c r="E9" s="11" t="s">
        <v>22</v>
      </c>
      <c r="F9" s="10">
        <v>25</v>
      </c>
      <c r="G9" s="6">
        <f t="shared" si="0"/>
        <v>25</v>
      </c>
      <c r="H9" s="7">
        <f t="shared" si="1"/>
        <v>0.25</v>
      </c>
      <c r="I9" s="21" t="s">
        <v>129</v>
      </c>
    </row>
  </sheetData>
  <sortState ref="A4:I9">
    <sortCondition descending="1" ref="H4:H9"/>
  </sortState>
  <mergeCells count="2">
    <mergeCell ref="A3:I3"/>
    <mergeCell ref="A1:I1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90" zoomScaleNormal="90" workbookViewId="0">
      <selection activeCell="D4" sqref="D4"/>
    </sheetView>
  </sheetViews>
  <sheetFormatPr defaultColWidth="9.140625" defaultRowHeight="15.75" x14ac:dyDescent="0.25"/>
  <cols>
    <col min="1" max="1" width="42" style="3" customWidth="1"/>
    <col min="2" max="2" width="10.42578125" style="3" customWidth="1"/>
    <col min="3" max="3" width="9.140625" style="3"/>
    <col min="4" max="4" width="40.5703125" style="3" customWidth="1"/>
    <col min="5" max="5" width="29.7109375" style="3" customWidth="1"/>
    <col min="6" max="6" width="20.140625" style="3" customWidth="1"/>
    <col min="7" max="7" width="9.85546875" style="3" customWidth="1"/>
    <col min="8" max="8" width="9.140625" style="3"/>
    <col min="9" max="9" width="12.85546875" style="3" bestFit="1" customWidth="1"/>
    <col min="10" max="16384" width="9.140625" style="3"/>
  </cols>
  <sheetData>
    <row r="1" spans="1:9" ht="22.5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1" t="s">
        <v>16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15</v>
      </c>
      <c r="G2" s="1" t="s">
        <v>4</v>
      </c>
      <c r="H2" s="2" t="s">
        <v>5</v>
      </c>
      <c r="I2" s="1" t="s">
        <v>6</v>
      </c>
    </row>
    <row r="3" spans="1:9" x14ac:dyDescent="0.25">
      <c r="A3" s="24" t="s">
        <v>8</v>
      </c>
      <c r="B3" s="25"/>
      <c r="C3" s="25"/>
      <c r="D3" s="25"/>
      <c r="E3" s="25"/>
      <c r="F3" s="25"/>
      <c r="G3" s="25"/>
      <c r="H3" s="25"/>
      <c r="I3" s="26"/>
    </row>
    <row r="4" spans="1:9" ht="17.100000000000001" customHeight="1" x14ac:dyDescent="0.25">
      <c r="A4" s="22" t="s">
        <v>35</v>
      </c>
      <c r="B4" s="15" t="s">
        <v>137</v>
      </c>
      <c r="C4" s="5" t="s">
        <v>27</v>
      </c>
      <c r="D4" s="17" t="s">
        <v>126</v>
      </c>
      <c r="E4" s="11" t="s">
        <v>22</v>
      </c>
      <c r="F4" s="16">
        <v>69</v>
      </c>
      <c r="G4" s="6">
        <f t="shared" ref="G4:G16" si="0">SUM(F4:F4)</f>
        <v>69</v>
      </c>
      <c r="H4" s="7">
        <f t="shared" ref="H4:H16" si="1">G4/100</f>
        <v>0.69</v>
      </c>
      <c r="I4" s="23" t="s">
        <v>127</v>
      </c>
    </row>
    <row r="5" spans="1:9" ht="15.75" customHeight="1" x14ac:dyDescent="0.25">
      <c r="A5" s="9" t="s">
        <v>34</v>
      </c>
      <c r="B5" s="15" t="s">
        <v>136</v>
      </c>
      <c r="C5" s="5" t="s">
        <v>27</v>
      </c>
      <c r="D5" s="17" t="s">
        <v>126</v>
      </c>
      <c r="E5" s="11" t="s">
        <v>22</v>
      </c>
      <c r="F5" s="10">
        <v>63</v>
      </c>
      <c r="G5" s="6">
        <f t="shared" si="0"/>
        <v>63</v>
      </c>
      <c r="H5" s="7">
        <f t="shared" si="1"/>
        <v>0.63</v>
      </c>
      <c r="I5" s="23" t="s">
        <v>128</v>
      </c>
    </row>
    <row r="6" spans="1:9" ht="15.75" customHeight="1" x14ac:dyDescent="0.25">
      <c r="A6" s="17" t="s">
        <v>28</v>
      </c>
      <c r="B6" s="15" t="s">
        <v>130</v>
      </c>
      <c r="C6" s="14" t="s">
        <v>27</v>
      </c>
      <c r="D6" s="17" t="s">
        <v>126</v>
      </c>
      <c r="E6" s="17" t="s">
        <v>22</v>
      </c>
      <c r="F6" s="15">
        <v>61</v>
      </c>
      <c r="G6" s="6">
        <f t="shared" si="0"/>
        <v>61</v>
      </c>
      <c r="H6" s="7">
        <f t="shared" si="1"/>
        <v>0.61</v>
      </c>
      <c r="I6" s="23" t="s">
        <v>128</v>
      </c>
    </row>
    <row r="7" spans="1:9" ht="15.75" customHeight="1" x14ac:dyDescent="0.25">
      <c r="A7" s="18" t="s">
        <v>52</v>
      </c>
      <c r="B7" s="15" t="s">
        <v>139</v>
      </c>
      <c r="C7" s="5" t="s">
        <v>27</v>
      </c>
      <c r="D7" s="17" t="s">
        <v>126</v>
      </c>
      <c r="E7" s="11" t="s">
        <v>22</v>
      </c>
      <c r="F7" s="16">
        <v>40</v>
      </c>
      <c r="G7" s="6">
        <f t="shared" si="0"/>
        <v>40</v>
      </c>
      <c r="H7" s="7">
        <f t="shared" si="1"/>
        <v>0.4</v>
      </c>
      <c r="I7" s="23" t="s">
        <v>129</v>
      </c>
    </row>
    <row r="8" spans="1:9" ht="15.75" customHeight="1" x14ac:dyDescent="0.25">
      <c r="A8" s="17" t="s">
        <v>36</v>
      </c>
      <c r="B8" s="15" t="s">
        <v>138</v>
      </c>
      <c r="C8" s="5" t="s">
        <v>27</v>
      </c>
      <c r="D8" s="17" t="s">
        <v>126</v>
      </c>
      <c r="E8" s="11" t="s">
        <v>22</v>
      </c>
      <c r="F8" s="15">
        <v>36</v>
      </c>
      <c r="G8" s="6">
        <f t="shared" si="0"/>
        <v>36</v>
      </c>
      <c r="H8" s="7">
        <f t="shared" si="1"/>
        <v>0.36</v>
      </c>
      <c r="I8" s="23" t="s">
        <v>129</v>
      </c>
    </row>
    <row r="9" spans="1:9" ht="15.75" customHeight="1" x14ac:dyDescent="0.25">
      <c r="A9" s="17" t="s">
        <v>30</v>
      </c>
      <c r="B9" s="15" t="s">
        <v>132</v>
      </c>
      <c r="C9" s="14" t="s">
        <v>27</v>
      </c>
      <c r="D9" s="17" t="s">
        <v>126</v>
      </c>
      <c r="E9" s="18" t="s">
        <v>22</v>
      </c>
      <c r="F9" s="15">
        <v>33</v>
      </c>
      <c r="G9" s="6">
        <f t="shared" si="0"/>
        <v>33</v>
      </c>
      <c r="H9" s="7">
        <f t="shared" si="1"/>
        <v>0.33</v>
      </c>
      <c r="I9" s="23" t="s">
        <v>129</v>
      </c>
    </row>
    <row r="10" spans="1:9" ht="15.75" customHeight="1" x14ac:dyDescent="0.25">
      <c r="A10" s="18" t="s">
        <v>29</v>
      </c>
      <c r="B10" s="15" t="s">
        <v>131</v>
      </c>
      <c r="C10" s="16" t="s">
        <v>27</v>
      </c>
      <c r="D10" s="17" t="s">
        <v>126</v>
      </c>
      <c r="E10" s="18" t="s">
        <v>22</v>
      </c>
      <c r="F10" s="16">
        <v>32</v>
      </c>
      <c r="G10" s="6">
        <f t="shared" si="0"/>
        <v>32</v>
      </c>
      <c r="H10" s="7">
        <f t="shared" si="1"/>
        <v>0.32</v>
      </c>
      <c r="I10" s="23" t="s">
        <v>129</v>
      </c>
    </row>
    <row r="11" spans="1:9" ht="15.75" customHeight="1" x14ac:dyDescent="0.25">
      <c r="A11" s="18" t="s">
        <v>77</v>
      </c>
      <c r="B11" s="15" t="s">
        <v>142</v>
      </c>
      <c r="C11" s="5" t="s">
        <v>27</v>
      </c>
      <c r="D11" s="17" t="s">
        <v>126</v>
      </c>
      <c r="E11" s="11" t="s">
        <v>22</v>
      </c>
      <c r="F11" s="16">
        <v>30</v>
      </c>
      <c r="G11" s="6">
        <f t="shared" si="0"/>
        <v>30</v>
      </c>
      <c r="H11" s="7">
        <f t="shared" si="1"/>
        <v>0.3</v>
      </c>
      <c r="I11" s="23" t="s">
        <v>129</v>
      </c>
    </row>
    <row r="12" spans="1:9" ht="15.75" customHeight="1" x14ac:dyDescent="0.25">
      <c r="A12" s="9" t="s">
        <v>32</v>
      </c>
      <c r="B12" s="15" t="s">
        <v>134</v>
      </c>
      <c r="C12" s="5" t="s">
        <v>27</v>
      </c>
      <c r="D12" s="17" t="s">
        <v>126</v>
      </c>
      <c r="E12" s="11" t="s">
        <v>22</v>
      </c>
      <c r="F12" s="10">
        <v>29</v>
      </c>
      <c r="G12" s="6">
        <f t="shared" si="0"/>
        <v>29</v>
      </c>
      <c r="H12" s="7">
        <f t="shared" si="1"/>
        <v>0.28999999999999998</v>
      </c>
      <c r="I12" s="23" t="s">
        <v>129</v>
      </c>
    </row>
    <row r="13" spans="1:9" ht="15.75" customHeight="1" x14ac:dyDescent="0.25">
      <c r="A13" s="9" t="s">
        <v>33</v>
      </c>
      <c r="B13" s="15" t="s">
        <v>135</v>
      </c>
      <c r="C13" s="5" t="s">
        <v>27</v>
      </c>
      <c r="D13" s="17" t="s">
        <v>126</v>
      </c>
      <c r="E13" s="11" t="s">
        <v>22</v>
      </c>
      <c r="F13" s="10">
        <v>29</v>
      </c>
      <c r="G13" s="6">
        <f t="shared" si="0"/>
        <v>29</v>
      </c>
      <c r="H13" s="7">
        <f t="shared" si="1"/>
        <v>0.28999999999999998</v>
      </c>
      <c r="I13" s="23" t="s">
        <v>129</v>
      </c>
    </row>
    <row r="14" spans="1:9" ht="15.75" customHeight="1" x14ac:dyDescent="0.25">
      <c r="A14" s="22" t="s">
        <v>54</v>
      </c>
      <c r="B14" s="15" t="s">
        <v>141</v>
      </c>
      <c r="C14" s="5" t="s">
        <v>27</v>
      </c>
      <c r="D14" s="17" t="s">
        <v>126</v>
      </c>
      <c r="E14" s="11" t="s">
        <v>22</v>
      </c>
      <c r="F14" s="16">
        <v>26</v>
      </c>
      <c r="G14" s="6">
        <f t="shared" si="0"/>
        <v>26</v>
      </c>
      <c r="H14" s="7">
        <f t="shared" si="1"/>
        <v>0.26</v>
      </c>
      <c r="I14" s="23" t="s">
        <v>129</v>
      </c>
    </row>
    <row r="15" spans="1:9" ht="15.75" customHeight="1" x14ac:dyDescent="0.25">
      <c r="A15" s="22" t="s">
        <v>53</v>
      </c>
      <c r="B15" s="15" t="s">
        <v>140</v>
      </c>
      <c r="C15" s="5" t="s">
        <v>27</v>
      </c>
      <c r="D15" s="17" t="s">
        <v>126</v>
      </c>
      <c r="E15" s="11" t="s">
        <v>22</v>
      </c>
      <c r="F15" s="16">
        <v>23</v>
      </c>
      <c r="G15" s="6">
        <f t="shared" si="0"/>
        <v>23</v>
      </c>
      <c r="H15" s="7">
        <f t="shared" si="1"/>
        <v>0.23</v>
      </c>
      <c r="I15" s="23" t="s">
        <v>129</v>
      </c>
    </row>
    <row r="16" spans="1:9" ht="15.75" customHeight="1" x14ac:dyDescent="0.25">
      <c r="A16" s="11" t="s">
        <v>31</v>
      </c>
      <c r="B16" s="15" t="s">
        <v>133</v>
      </c>
      <c r="C16" s="5" t="s">
        <v>27</v>
      </c>
      <c r="D16" s="17" t="s">
        <v>126</v>
      </c>
      <c r="E16" s="11" t="s">
        <v>22</v>
      </c>
      <c r="F16" s="4">
        <v>21</v>
      </c>
      <c r="G16" s="6">
        <f t="shared" si="0"/>
        <v>21</v>
      </c>
      <c r="H16" s="7">
        <f t="shared" si="1"/>
        <v>0.21</v>
      </c>
      <c r="I16" s="23" t="s">
        <v>129</v>
      </c>
    </row>
  </sheetData>
  <sortState ref="A4:H16">
    <sortCondition descending="1" ref="H4:H16"/>
  </sortState>
  <mergeCells count="2">
    <mergeCell ref="A1:I1"/>
    <mergeCell ref="A3:I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90" zoomScaleNormal="90" workbookViewId="0">
      <selection activeCell="J6" sqref="J6"/>
    </sheetView>
  </sheetViews>
  <sheetFormatPr defaultColWidth="9.140625" defaultRowHeight="15.75" x14ac:dyDescent="0.25"/>
  <cols>
    <col min="1" max="1" width="37.42578125" style="3" customWidth="1"/>
    <col min="2" max="2" width="10.7109375" style="3" customWidth="1"/>
    <col min="3" max="3" width="5.85546875" style="3" customWidth="1"/>
    <col min="4" max="4" width="41" style="3" customWidth="1"/>
    <col min="5" max="5" width="30.140625" style="3" customWidth="1"/>
    <col min="6" max="6" width="20.42578125" style="3" customWidth="1"/>
    <col min="7" max="7" width="20.140625" style="3" customWidth="1"/>
    <col min="8" max="8" width="9.85546875" style="3" customWidth="1"/>
    <col min="9" max="9" width="14.28515625" style="3" customWidth="1"/>
    <col min="10" max="10" width="9.140625" style="3"/>
    <col min="11" max="11" width="12.85546875" style="3" bestFit="1" customWidth="1"/>
    <col min="12" max="16384" width="9.140625" style="3"/>
  </cols>
  <sheetData>
    <row r="1" spans="1:11" ht="22.5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1" t="s">
        <v>16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15</v>
      </c>
      <c r="G2" s="1" t="s">
        <v>14</v>
      </c>
      <c r="H2" s="1" t="s">
        <v>4</v>
      </c>
      <c r="I2" s="1" t="s">
        <v>18</v>
      </c>
      <c r="J2" s="2" t="s">
        <v>5</v>
      </c>
      <c r="K2" s="1" t="s">
        <v>6</v>
      </c>
    </row>
    <row r="3" spans="1:11" x14ac:dyDescent="0.25">
      <c r="A3" s="24" t="s">
        <v>9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ht="15.75" customHeight="1" x14ac:dyDescent="0.25">
      <c r="A4" s="17" t="s">
        <v>37</v>
      </c>
      <c r="B4" s="4" t="s">
        <v>143</v>
      </c>
      <c r="C4" s="5" t="s">
        <v>50</v>
      </c>
      <c r="D4" s="17" t="s">
        <v>126</v>
      </c>
      <c r="E4" s="17" t="s">
        <v>22</v>
      </c>
      <c r="F4" s="15">
        <v>61</v>
      </c>
      <c r="G4" s="15">
        <v>88</v>
      </c>
      <c r="H4" s="6">
        <f t="shared" ref="H4:H16" si="0">SUM(F4:G4)</f>
        <v>149</v>
      </c>
      <c r="I4" s="13">
        <f t="shared" ref="I4:I16" si="1">H4 * 0.5</f>
        <v>74.5</v>
      </c>
      <c r="J4" s="7">
        <f t="shared" ref="J4:J16" si="2">I4/100</f>
        <v>0.745</v>
      </c>
      <c r="K4" s="21" t="s">
        <v>127</v>
      </c>
    </row>
    <row r="5" spans="1:11" ht="15.75" customHeight="1" x14ac:dyDescent="0.25">
      <c r="A5" s="18" t="s">
        <v>38</v>
      </c>
      <c r="B5" s="4" t="s">
        <v>144</v>
      </c>
      <c r="C5" s="5" t="s">
        <v>50</v>
      </c>
      <c r="D5" s="17" t="s">
        <v>126</v>
      </c>
      <c r="E5" s="17" t="s">
        <v>22</v>
      </c>
      <c r="F5" s="16">
        <v>61</v>
      </c>
      <c r="G5" s="16">
        <v>86</v>
      </c>
      <c r="H5" s="6">
        <f t="shared" si="0"/>
        <v>147</v>
      </c>
      <c r="I5" s="13">
        <f t="shared" si="1"/>
        <v>73.5</v>
      </c>
      <c r="J5" s="7">
        <f t="shared" si="2"/>
        <v>0.73499999999999999</v>
      </c>
      <c r="K5" s="21" t="s">
        <v>156</v>
      </c>
    </row>
    <row r="6" spans="1:11" ht="15.75" customHeight="1" x14ac:dyDescent="0.25">
      <c r="A6" s="18" t="s">
        <v>41</v>
      </c>
      <c r="B6" s="4" t="s">
        <v>147</v>
      </c>
      <c r="C6" s="5" t="s">
        <v>50</v>
      </c>
      <c r="D6" s="17" t="s">
        <v>126</v>
      </c>
      <c r="E6" s="17" t="s">
        <v>22</v>
      </c>
      <c r="F6" s="16">
        <v>55</v>
      </c>
      <c r="G6" s="16">
        <v>90</v>
      </c>
      <c r="H6" s="6">
        <f t="shared" si="0"/>
        <v>145</v>
      </c>
      <c r="I6" s="13">
        <f t="shared" si="1"/>
        <v>72.5</v>
      </c>
      <c r="J6" s="7">
        <f t="shared" si="2"/>
        <v>0.72499999999999998</v>
      </c>
      <c r="K6" s="21" t="s">
        <v>156</v>
      </c>
    </row>
    <row r="7" spans="1:11" ht="15.75" customHeight="1" x14ac:dyDescent="0.25">
      <c r="A7" s="22" t="s">
        <v>44</v>
      </c>
      <c r="B7" s="4" t="s">
        <v>150</v>
      </c>
      <c r="C7" s="10" t="s">
        <v>51</v>
      </c>
      <c r="D7" s="17" t="s">
        <v>126</v>
      </c>
      <c r="E7" s="17" t="s">
        <v>22</v>
      </c>
      <c r="F7" s="16">
        <v>53</v>
      </c>
      <c r="G7" s="16">
        <v>73</v>
      </c>
      <c r="H7" s="6">
        <f t="shared" si="0"/>
        <v>126</v>
      </c>
      <c r="I7" s="13">
        <f t="shared" si="1"/>
        <v>63</v>
      </c>
      <c r="J7" s="7">
        <f t="shared" si="2"/>
        <v>0.63</v>
      </c>
      <c r="K7" s="21" t="s">
        <v>129</v>
      </c>
    </row>
    <row r="8" spans="1:11" ht="15.75" customHeight="1" x14ac:dyDescent="0.25">
      <c r="A8" s="18" t="s">
        <v>49</v>
      </c>
      <c r="B8" s="4" t="s">
        <v>155</v>
      </c>
      <c r="C8" s="10" t="s">
        <v>51</v>
      </c>
      <c r="D8" s="17" t="s">
        <v>126</v>
      </c>
      <c r="E8" s="17" t="s">
        <v>22</v>
      </c>
      <c r="F8" s="16">
        <v>32</v>
      </c>
      <c r="G8" s="16">
        <v>62</v>
      </c>
      <c r="H8" s="6">
        <f t="shared" si="0"/>
        <v>94</v>
      </c>
      <c r="I8" s="13">
        <f t="shared" si="1"/>
        <v>47</v>
      </c>
      <c r="J8" s="7">
        <f t="shared" si="2"/>
        <v>0.47</v>
      </c>
      <c r="K8" s="21" t="s">
        <v>129</v>
      </c>
    </row>
    <row r="9" spans="1:11" ht="15.75" customHeight="1" x14ac:dyDescent="0.25">
      <c r="A9" s="22" t="s">
        <v>48</v>
      </c>
      <c r="B9" s="4" t="s">
        <v>154</v>
      </c>
      <c r="C9" s="10" t="s">
        <v>51</v>
      </c>
      <c r="D9" s="17" t="s">
        <v>126</v>
      </c>
      <c r="E9" s="17" t="s">
        <v>22</v>
      </c>
      <c r="F9" s="16">
        <v>37</v>
      </c>
      <c r="G9" s="16">
        <v>56</v>
      </c>
      <c r="H9" s="6">
        <f t="shared" si="0"/>
        <v>93</v>
      </c>
      <c r="I9" s="13">
        <f t="shared" si="1"/>
        <v>46.5</v>
      </c>
      <c r="J9" s="7">
        <f t="shared" si="2"/>
        <v>0.46500000000000002</v>
      </c>
      <c r="K9" s="21" t="s">
        <v>129</v>
      </c>
    </row>
    <row r="10" spans="1:11" ht="15.75" customHeight="1" x14ac:dyDescent="0.25">
      <c r="A10" s="18" t="s">
        <v>43</v>
      </c>
      <c r="B10" s="4" t="s">
        <v>149</v>
      </c>
      <c r="C10" s="5" t="s">
        <v>50</v>
      </c>
      <c r="D10" s="17" t="s">
        <v>126</v>
      </c>
      <c r="E10" s="17" t="s">
        <v>22</v>
      </c>
      <c r="F10" s="16">
        <v>34</v>
      </c>
      <c r="G10" s="16">
        <v>56</v>
      </c>
      <c r="H10" s="6">
        <f t="shared" si="0"/>
        <v>90</v>
      </c>
      <c r="I10" s="13">
        <f t="shared" si="1"/>
        <v>45</v>
      </c>
      <c r="J10" s="7">
        <f t="shared" si="2"/>
        <v>0.45</v>
      </c>
      <c r="K10" s="21" t="s">
        <v>129</v>
      </c>
    </row>
    <row r="11" spans="1:11" ht="15.75" customHeight="1" x14ac:dyDescent="0.25">
      <c r="A11" s="18" t="s">
        <v>46</v>
      </c>
      <c r="B11" s="4" t="s">
        <v>152</v>
      </c>
      <c r="C11" s="10" t="s">
        <v>51</v>
      </c>
      <c r="D11" s="17" t="s">
        <v>126</v>
      </c>
      <c r="E11" s="17" t="s">
        <v>22</v>
      </c>
      <c r="F11" s="16">
        <v>37</v>
      </c>
      <c r="G11" s="16">
        <v>52</v>
      </c>
      <c r="H11" s="6">
        <f t="shared" si="0"/>
        <v>89</v>
      </c>
      <c r="I11" s="13">
        <f t="shared" si="1"/>
        <v>44.5</v>
      </c>
      <c r="J11" s="7">
        <f t="shared" si="2"/>
        <v>0.44500000000000001</v>
      </c>
      <c r="K11" s="21" t="s">
        <v>129</v>
      </c>
    </row>
    <row r="12" spans="1:11" ht="15.75" customHeight="1" x14ac:dyDescent="0.25">
      <c r="A12" s="17" t="s">
        <v>39</v>
      </c>
      <c r="B12" s="4" t="s">
        <v>145</v>
      </c>
      <c r="C12" s="5" t="s">
        <v>50</v>
      </c>
      <c r="D12" s="17" t="s">
        <v>126</v>
      </c>
      <c r="E12" s="17" t="s">
        <v>22</v>
      </c>
      <c r="F12" s="15">
        <v>37</v>
      </c>
      <c r="G12" s="15">
        <v>51</v>
      </c>
      <c r="H12" s="6">
        <f t="shared" si="0"/>
        <v>88</v>
      </c>
      <c r="I12" s="13">
        <f t="shared" si="1"/>
        <v>44</v>
      </c>
      <c r="J12" s="7">
        <f t="shared" si="2"/>
        <v>0.44</v>
      </c>
      <c r="K12" s="21" t="s">
        <v>129</v>
      </c>
    </row>
    <row r="13" spans="1:11" ht="15.75" customHeight="1" x14ac:dyDescent="0.25">
      <c r="A13" s="18" t="s">
        <v>42</v>
      </c>
      <c r="B13" s="4" t="s">
        <v>148</v>
      </c>
      <c r="C13" s="5" t="s">
        <v>50</v>
      </c>
      <c r="D13" s="17" t="s">
        <v>126</v>
      </c>
      <c r="E13" s="17" t="s">
        <v>22</v>
      </c>
      <c r="F13" s="16">
        <v>46</v>
      </c>
      <c r="G13" s="16">
        <v>42</v>
      </c>
      <c r="H13" s="6">
        <f t="shared" si="0"/>
        <v>88</v>
      </c>
      <c r="I13" s="13">
        <f t="shared" si="1"/>
        <v>44</v>
      </c>
      <c r="J13" s="7">
        <f t="shared" si="2"/>
        <v>0.44</v>
      </c>
      <c r="K13" s="21" t="s">
        <v>129</v>
      </c>
    </row>
    <row r="14" spans="1:11" ht="15.75" customHeight="1" x14ac:dyDescent="0.25">
      <c r="A14" s="17" t="s">
        <v>40</v>
      </c>
      <c r="B14" s="4" t="s">
        <v>146</v>
      </c>
      <c r="C14" s="5" t="s">
        <v>50</v>
      </c>
      <c r="D14" s="17" t="s">
        <v>126</v>
      </c>
      <c r="E14" s="17" t="s">
        <v>22</v>
      </c>
      <c r="F14" s="15">
        <v>23</v>
      </c>
      <c r="G14" s="15">
        <v>63</v>
      </c>
      <c r="H14" s="6">
        <f t="shared" si="0"/>
        <v>86</v>
      </c>
      <c r="I14" s="13">
        <f t="shared" si="1"/>
        <v>43</v>
      </c>
      <c r="J14" s="7">
        <f t="shared" si="2"/>
        <v>0.43</v>
      </c>
      <c r="K14" s="21" t="s">
        <v>129</v>
      </c>
    </row>
    <row r="15" spans="1:11" ht="15.75" customHeight="1" x14ac:dyDescent="0.25">
      <c r="A15" s="17" t="s">
        <v>45</v>
      </c>
      <c r="B15" s="4" t="s">
        <v>151</v>
      </c>
      <c r="C15" s="10" t="s">
        <v>51</v>
      </c>
      <c r="D15" s="17" t="s">
        <v>126</v>
      </c>
      <c r="E15" s="17" t="s">
        <v>22</v>
      </c>
      <c r="F15" s="15">
        <v>42</v>
      </c>
      <c r="G15" s="15">
        <v>32</v>
      </c>
      <c r="H15" s="6">
        <f t="shared" si="0"/>
        <v>74</v>
      </c>
      <c r="I15" s="13">
        <f t="shared" si="1"/>
        <v>37</v>
      </c>
      <c r="J15" s="7">
        <f t="shared" si="2"/>
        <v>0.37</v>
      </c>
      <c r="K15" s="21" t="s">
        <v>129</v>
      </c>
    </row>
    <row r="16" spans="1:11" ht="15.75" customHeight="1" x14ac:dyDescent="0.25">
      <c r="A16" s="22" t="s">
        <v>47</v>
      </c>
      <c r="B16" s="4" t="s">
        <v>153</v>
      </c>
      <c r="C16" s="10" t="s">
        <v>51</v>
      </c>
      <c r="D16" s="17" t="s">
        <v>126</v>
      </c>
      <c r="E16" s="17" t="s">
        <v>22</v>
      </c>
      <c r="F16" s="16">
        <v>24</v>
      </c>
      <c r="G16" s="16">
        <v>46</v>
      </c>
      <c r="H16" s="6">
        <f t="shared" si="0"/>
        <v>70</v>
      </c>
      <c r="I16" s="13">
        <f t="shared" si="1"/>
        <v>35</v>
      </c>
      <c r="J16" s="7">
        <f t="shared" si="2"/>
        <v>0.35</v>
      </c>
      <c r="K16" s="21" t="s">
        <v>129</v>
      </c>
    </row>
  </sheetData>
  <sortState ref="A4:J16">
    <sortCondition descending="1" ref="J4:J16"/>
  </sortState>
  <mergeCells count="2">
    <mergeCell ref="A1:K1"/>
    <mergeCell ref="A3:K3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="90" zoomScaleNormal="90" workbookViewId="0">
      <selection activeCell="D4" sqref="D4"/>
    </sheetView>
  </sheetViews>
  <sheetFormatPr defaultColWidth="9.140625" defaultRowHeight="15.75" x14ac:dyDescent="0.25"/>
  <cols>
    <col min="1" max="1" width="38.5703125" style="3" customWidth="1"/>
    <col min="2" max="2" width="11.85546875" style="3" customWidth="1"/>
    <col min="3" max="3" width="7.5703125" style="3" customWidth="1"/>
    <col min="4" max="4" width="39.28515625" style="3" customWidth="1"/>
    <col min="5" max="5" width="29.85546875" style="3" customWidth="1"/>
    <col min="6" max="6" width="21.5703125" style="3" customWidth="1"/>
    <col min="7" max="7" width="19.42578125" style="3" customWidth="1"/>
    <col min="8" max="8" width="9.85546875" style="3" customWidth="1"/>
    <col min="9" max="9" width="14.28515625" style="3" customWidth="1"/>
    <col min="10" max="10" width="9.140625" style="3"/>
    <col min="11" max="11" width="12.85546875" style="3" bestFit="1" customWidth="1"/>
    <col min="12" max="16384" width="9.140625" style="3"/>
  </cols>
  <sheetData>
    <row r="1" spans="1:11" ht="22.5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1" t="s">
        <v>16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15</v>
      </c>
      <c r="G2" s="1" t="s">
        <v>14</v>
      </c>
      <c r="H2" s="1" t="s">
        <v>4</v>
      </c>
      <c r="I2" s="1" t="s">
        <v>18</v>
      </c>
      <c r="J2" s="2" t="s">
        <v>5</v>
      </c>
      <c r="K2" s="1" t="s">
        <v>6</v>
      </c>
    </row>
    <row r="3" spans="1:11" x14ac:dyDescent="0.25">
      <c r="A3" s="24" t="s">
        <v>10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ht="15.75" customHeight="1" x14ac:dyDescent="0.25">
      <c r="A4" s="17" t="s">
        <v>55</v>
      </c>
      <c r="B4" s="15" t="s">
        <v>157</v>
      </c>
      <c r="C4" s="14" t="s">
        <v>78</v>
      </c>
      <c r="D4" s="17" t="s">
        <v>126</v>
      </c>
      <c r="E4" s="17" t="s">
        <v>22</v>
      </c>
      <c r="F4" s="15">
        <v>67</v>
      </c>
      <c r="G4" s="15">
        <v>81</v>
      </c>
      <c r="H4" s="6">
        <f t="shared" ref="H4:H25" si="0">SUM(F4:G4)</f>
        <v>148</v>
      </c>
      <c r="I4" s="12">
        <f t="shared" ref="I4:I25" si="1">H4 * 0.5</f>
        <v>74</v>
      </c>
      <c r="J4" s="7">
        <f t="shared" ref="J4:J25" si="2">I4/100</f>
        <v>0.74</v>
      </c>
      <c r="K4" s="23" t="s">
        <v>127</v>
      </c>
    </row>
    <row r="5" spans="1:11" ht="15.75" customHeight="1" x14ac:dyDescent="0.25">
      <c r="A5" s="18" t="s">
        <v>59</v>
      </c>
      <c r="B5" s="15" t="s">
        <v>161</v>
      </c>
      <c r="C5" s="14" t="s">
        <v>78</v>
      </c>
      <c r="D5" s="17" t="s">
        <v>126</v>
      </c>
      <c r="E5" s="17" t="s">
        <v>22</v>
      </c>
      <c r="F5" s="16">
        <v>65</v>
      </c>
      <c r="G5" s="16">
        <v>81</v>
      </c>
      <c r="H5" s="6">
        <f t="shared" si="0"/>
        <v>146</v>
      </c>
      <c r="I5" s="12">
        <f t="shared" si="1"/>
        <v>73</v>
      </c>
      <c r="J5" s="7">
        <f t="shared" si="2"/>
        <v>0.73</v>
      </c>
      <c r="K5" s="23" t="s">
        <v>128</v>
      </c>
    </row>
    <row r="6" spans="1:11" ht="15.75" customHeight="1" x14ac:dyDescent="0.25">
      <c r="A6" s="18" t="s">
        <v>61</v>
      </c>
      <c r="B6" s="15" t="s">
        <v>163</v>
      </c>
      <c r="C6" s="16" t="s">
        <v>79</v>
      </c>
      <c r="D6" s="17" t="s">
        <v>126</v>
      </c>
      <c r="E6" s="17" t="s">
        <v>22</v>
      </c>
      <c r="F6" s="16">
        <v>69</v>
      </c>
      <c r="G6" s="16">
        <v>74</v>
      </c>
      <c r="H6" s="6">
        <f t="shared" si="0"/>
        <v>143</v>
      </c>
      <c r="I6" s="12">
        <f t="shared" si="1"/>
        <v>71.5</v>
      </c>
      <c r="J6" s="7">
        <f t="shared" si="2"/>
        <v>0.71499999999999997</v>
      </c>
      <c r="K6" s="23" t="s">
        <v>128</v>
      </c>
    </row>
    <row r="7" spans="1:11" ht="15.75" customHeight="1" x14ac:dyDescent="0.25">
      <c r="A7" s="17" t="s">
        <v>58</v>
      </c>
      <c r="B7" s="15" t="s">
        <v>160</v>
      </c>
      <c r="C7" s="14" t="s">
        <v>78</v>
      </c>
      <c r="D7" s="17" t="s">
        <v>126</v>
      </c>
      <c r="E7" s="17" t="s">
        <v>22</v>
      </c>
      <c r="F7" s="15">
        <v>48</v>
      </c>
      <c r="G7" s="15">
        <v>50</v>
      </c>
      <c r="H7" s="6">
        <f t="shared" si="0"/>
        <v>98</v>
      </c>
      <c r="I7" s="12">
        <f t="shared" si="1"/>
        <v>49</v>
      </c>
      <c r="J7" s="7">
        <f t="shared" si="2"/>
        <v>0.49</v>
      </c>
      <c r="K7" s="23" t="s">
        <v>129</v>
      </c>
    </row>
    <row r="8" spans="1:11" ht="15.75" customHeight="1" x14ac:dyDescent="0.25">
      <c r="A8" s="17" t="s">
        <v>69</v>
      </c>
      <c r="B8" s="15" t="s">
        <v>171</v>
      </c>
      <c r="C8" s="16" t="s">
        <v>80</v>
      </c>
      <c r="D8" s="17" t="s">
        <v>126</v>
      </c>
      <c r="E8" s="17" t="s">
        <v>22</v>
      </c>
      <c r="F8" s="16">
        <v>45</v>
      </c>
      <c r="G8" s="16">
        <v>52</v>
      </c>
      <c r="H8" s="6">
        <f t="shared" si="0"/>
        <v>97</v>
      </c>
      <c r="I8" s="12">
        <f t="shared" si="1"/>
        <v>48.5</v>
      </c>
      <c r="J8" s="7">
        <f t="shared" si="2"/>
        <v>0.48499999999999999</v>
      </c>
      <c r="K8" s="23" t="s">
        <v>129</v>
      </c>
    </row>
    <row r="9" spans="1:11" ht="15.75" customHeight="1" x14ac:dyDescent="0.25">
      <c r="A9" s="18" t="s">
        <v>60</v>
      </c>
      <c r="B9" s="15" t="s">
        <v>162</v>
      </c>
      <c r="C9" s="14" t="s">
        <v>78</v>
      </c>
      <c r="D9" s="17" t="s">
        <v>126</v>
      </c>
      <c r="E9" s="17" t="s">
        <v>22</v>
      </c>
      <c r="F9" s="16">
        <v>46</v>
      </c>
      <c r="G9" s="16">
        <v>45</v>
      </c>
      <c r="H9" s="6">
        <f t="shared" si="0"/>
        <v>91</v>
      </c>
      <c r="I9" s="12">
        <f t="shared" si="1"/>
        <v>45.5</v>
      </c>
      <c r="J9" s="7">
        <f t="shared" si="2"/>
        <v>0.45500000000000002</v>
      </c>
      <c r="K9" s="23" t="s">
        <v>129</v>
      </c>
    </row>
    <row r="10" spans="1:11" ht="15.75" customHeight="1" x14ac:dyDescent="0.25">
      <c r="A10" s="17" t="s">
        <v>70</v>
      </c>
      <c r="B10" s="15" t="s">
        <v>172</v>
      </c>
      <c r="C10" s="16" t="s">
        <v>80</v>
      </c>
      <c r="D10" s="17" t="s">
        <v>126</v>
      </c>
      <c r="E10" s="17" t="s">
        <v>22</v>
      </c>
      <c r="F10" s="16">
        <v>37</v>
      </c>
      <c r="G10" s="16">
        <v>54</v>
      </c>
      <c r="H10" s="6">
        <f t="shared" si="0"/>
        <v>91</v>
      </c>
      <c r="I10" s="12">
        <f t="shared" si="1"/>
        <v>45.5</v>
      </c>
      <c r="J10" s="7">
        <f t="shared" si="2"/>
        <v>0.45500000000000002</v>
      </c>
      <c r="K10" s="23" t="s">
        <v>129</v>
      </c>
    </row>
    <row r="11" spans="1:11" ht="15.75" customHeight="1" x14ac:dyDescent="0.25">
      <c r="A11" s="22" t="s">
        <v>74</v>
      </c>
      <c r="B11" s="15" t="s">
        <v>176</v>
      </c>
      <c r="C11" s="16" t="s">
        <v>80</v>
      </c>
      <c r="D11" s="17" t="s">
        <v>126</v>
      </c>
      <c r="E11" s="17" t="s">
        <v>22</v>
      </c>
      <c r="F11" s="16">
        <v>23</v>
      </c>
      <c r="G11" s="16">
        <v>64</v>
      </c>
      <c r="H11" s="6">
        <f t="shared" si="0"/>
        <v>87</v>
      </c>
      <c r="I11" s="12">
        <f t="shared" si="1"/>
        <v>43.5</v>
      </c>
      <c r="J11" s="7">
        <f t="shared" si="2"/>
        <v>0.435</v>
      </c>
      <c r="K11" s="23" t="s">
        <v>129</v>
      </c>
    </row>
    <row r="12" spans="1:11" ht="15.75" customHeight="1" x14ac:dyDescent="0.25">
      <c r="A12" s="18" t="s">
        <v>56</v>
      </c>
      <c r="B12" s="15" t="s">
        <v>158</v>
      </c>
      <c r="C12" s="14" t="s">
        <v>78</v>
      </c>
      <c r="D12" s="17" t="s">
        <v>126</v>
      </c>
      <c r="E12" s="17" t="s">
        <v>22</v>
      </c>
      <c r="F12" s="16">
        <v>45</v>
      </c>
      <c r="G12" s="16">
        <v>41</v>
      </c>
      <c r="H12" s="6">
        <f t="shared" si="0"/>
        <v>86</v>
      </c>
      <c r="I12" s="12">
        <f t="shared" si="1"/>
        <v>43</v>
      </c>
      <c r="J12" s="7">
        <f t="shared" si="2"/>
        <v>0.43</v>
      </c>
      <c r="K12" s="23" t="s">
        <v>129</v>
      </c>
    </row>
    <row r="13" spans="1:11" ht="15.75" customHeight="1" x14ac:dyDescent="0.25">
      <c r="A13" s="22" t="s">
        <v>65</v>
      </c>
      <c r="B13" s="15" t="s">
        <v>167</v>
      </c>
      <c r="C13" s="16" t="s">
        <v>79</v>
      </c>
      <c r="D13" s="17" t="s">
        <v>126</v>
      </c>
      <c r="E13" s="17" t="s">
        <v>22</v>
      </c>
      <c r="F13" s="16">
        <v>26</v>
      </c>
      <c r="G13" s="16">
        <v>60</v>
      </c>
      <c r="H13" s="6">
        <f t="shared" si="0"/>
        <v>86</v>
      </c>
      <c r="I13" s="12">
        <f t="shared" si="1"/>
        <v>43</v>
      </c>
      <c r="J13" s="7">
        <f t="shared" si="2"/>
        <v>0.43</v>
      </c>
      <c r="K13" s="23" t="s">
        <v>129</v>
      </c>
    </row>
    <row r="14" spans="1:11" ht="15.75" customHeight="1" x14ac:dyDescent="0.25">
      <c r="A14" s="22" t="s">
        <v>66</v>
      </c>
      <c r="B14" s="15" t="s">
        <v>168</v>
      </c>
      <c r="C14" s="16" t="s">
        <v>79</v>
      </c>
      <c r="D14" s="17" t="s">
        <v>126</v>
      </c>
      <c r="E14" s="17" t="s">
        <v>22</v>
      </c>
      <c r="F14" s="16">
        <v>31</v>
      </c>
      <c r="G14" s="16">
        <v>50</v>
      </c>
      <c r="H14" s="6">
        <f t="shared" si="0"/>
        <v>81</v>
      </c>
      <c r="I14" s="12">
        <f t="shared" si="1"/>
        <v>40.5</v>
      </c>
      <c r="J14" s="7">
        <f t="shared" si="2"/>
        <v>0.40500000000000003</v>
      </c>
      <c r="K14" s="23" t="s">
        <v>129</v>
      </c>
    </row>
    <row r="15" spans="1:11" ht="15.75" customHeight="1" x14ac:dyDescent="0.25">
      <c r="A15" s="22" t="s">
        <v>62</v>
      </c>
      <c r="B15" s="15" t="s">
        <v>164</v>
      </c>
      <c r="C15" s="16" t="s">
        <v>79</v>
      </c>
      <c r="D15" s="17" t="s">
        <v>126</v>
      </c>
      <c r="E15" s="17" t="s">
        <v>22</v>
      </c>
      <c r="F15" s="16">
        <v>26</v>
      </c>
      <c r="G15" s="16">
        <v>54</v>
      </c>
      <c r="H15" s="6">
        <f t="shared" si="0"/>
        <v>80</v>
      </c>
      <c r="I15" s="12">
        <f t="shared" si="1"/>
        <v>40</v>
      </c>
      <c r="J15" s="7">
        <f t="shared" si="2"/>
        <v>0.4</v>
      </c>
      <c r="K15" s="23" t="s">
        <v>129</v>
      </c>
    </row>
    <row r="16" spans="1:11" ht="15.75" customHeight="1" x14ac:dyDescent="0.25">
      <c r="A16" s="17" t="s">
        <v>57</v>
      </c>
      <c r="B16" s="15" t="s">
        <v>159</v>
      </c>
      <c r="C16" s="14" t="s">
        <v>78</v>
      </c>
      <c r="D16" s="17" t="s">
        <v>126</v>
      </c>
      <c r="E16" s="17" t="s">
        <v>22</v>
      </c>
      <c r="F16" s="15">
        <v>34</v>
      </c>
      <c r="G16" s="15">
        <v>41</v>
      </c>
      <c r="H16" s="6">
        <f t="shared" si="0"/>
        <v>75</v>
      </c>
      <c r="I16" s="12">
        <f t="shared" si="1"/>
        <v>37.5</v>
      </c>
      <c r="J16" s="7">
        <f t="shared" si="2"/>
        <v>0.375</v>
      </c>
      <c r="K16" s="23" t="s">
        <v>129</v>
      </c>
    </row>
    <row r="17" spans="1:11" ht="15.75" customHeight="1" x14ac:dyDescent="0.25">
      <c r="A17" s="22" t="s">
        <v>73</v>
      </c>
      <c r="B17" s="15" t="s">
        <v>175</v>
      </c>
      <c r="C17" s="16" t="s">
        <v>80</v>
      </c>
      <c r="D17" s="17" t="s">
        <v>126</v>
      </c>
      <c r="E17" s="17" t="s">
        <v>22</v>
      </c>
      <c r="F17" s="16">
        <v>24</v>
      </c>
      <c r="G17" s="16">
        <v>50</v>
      </c>
      <c r="H17" s="6">
        <f t="shared" si="0"/>
        <v>74</v>
      </c>
      <c r="I17" s="12">
        <f t="shared" si="1"/>
        <v>37</v>
      </c>
      <c r="J17" s="7">
        <f t="shared" si="2"/>
        <v>0.37</v>
      </c>
      <c r="K17" s="23" t="s">
        <v>129</v>
      </c>
    </row>
    <row r="18" spans="1:11" ht="15.75" customHeight="1" x14ac:dyDescent="0.25">
      <c r="A18" s="22" t="s">
        <v>68</v>
      </c>
      <c r="B18" s="15" t="s">
        <v>170</v>
      </c>
      <c r="C18" s="16" t="s">
        <v>80</v>
      </c>
      <c r="D18" s="17" t="s">
        <v>126</v>
      </c>
      <c r="E18" s="17" t="s">
        <v>22</v>
      </c>
      <c r="F18" s="16">
        <v>22</v>
      </c>
      <c r="G18" s="16">
        <v>50</v>
      </c>
      <c r="H18" s="6">
        <f t="shared" si="0"/>
        <v>72</v>
      </c>
      <c r="I18" s="12">
        <f t="shared" si="1"/>
        <v>36</v>
      </c>
      <c r="J18" s="7">
        <f t="shared" si="2"/>
        <v>0.36</v>
      </c>
      <c r="K18" s="23" t="s">
        <v>129</v>
      </c>
    </row>
    <row r="19" spans="1:11" ht="15.75" customHeight="1" x14ac:dyDescent="0.25">
      <c r="A19" s="22" t="s">
        <v>75</v>
      </c>
      <c r="B19" s="15" t="s">
        <v>177</v>
      </c>
      <c r="C19" s="16" t="s">
        <v>80</v>
      </c>
      <c r="D19" s="17" t="s">
        <v>126</v>
      </c>
      <c r="E19" s="17" t="s">
        <v>22</v>
      </c>
      <c r="F19" s="16">
        <v>16</v>
      </c>
      <c r="G19" s="16">
        <v>47</v>
      </c>
      <c r="H19" s="6">
        <f t="shared" si="0"/>
        <v>63</v>
      </c>
      <c r="I19" s="12">
        <f t="shared" si="1"/>
        <v>31.5</v>
      </c>
      <c r="J19" s="7">
        <f t="shared" si="2"/>
        <v>0.315</v>
      </c>
      <c r="K19" s="23" t="s">
        <v>129</v>
      </c>
    </row>
    <row r="20" spans="1:11" ht="15.75" customHeight="1" x14ac:dyDescent="0.25">
      <c r="A20" s="22" t="s">
        <v>76</v>
      </c>
      <c r="B20" s="15" t="s">
        <v>178</v>
      </c>
      <c r="C20" s="16" t="s">
        <v>80</v>
      </c>
      <c r="D20" s="17" t="s">
        <v>126</v>
      </c>
      <c r="E20" s="17" t="s">
        <v>22</v>
      </c>
      <c r="F20" s="16">
        <v>19</v>
      </c>
      <c r="G20" s="16">
        <v>42</v>
      </c>
      <c r="H20" s="6">
        <f t="shared" si="0"/>
        <v>61</v>
      </c>
      <c r="I20" s="12">
        <f t="shared" si="1"/>
        <v>30.5</v>
      </c>
      <c r="J20" s="7">
        <f t="shared" si="2"/>
        <v>0.30499999999999999</v>
      </c>
      <c r="K20" s="23" t="s">
        <v>129</v>
      </c>
    </row>
    <row r="21" spans="1:11" ht="15.75" customHeight="1" x14ac:dyDescent="0.25">
      <c r="A21" s="18" t="s">
        <v>64</v>
      </c>
      <c r="B21" s="15" t="s">
        <v>166</v>
      </c>
      <c r="C21" s="16" t="s">
        <v>79</v>
      </c>
      <c r="D21" s="17" t="s">
        <v>126</v>
      </c>
      <c r="E21" s="17" t="s">
        <v>22</v>
      </c>
      <c r="F21" s="16">
        <v>42</v>
      </c>
      <c r="G21" s="16">
        <v>18</v>
      </c>
      <c r="H21" s="6">
        <f t="shared" si="0"/>
        <v>60</v>
      </c>
      <c r="I21" s="12">
        <f t="shared" si="1"/>
        <v>30</v>
      </c>
      <c r="J21" s="7">
        <f t="shared" si="2"/>
        <v>0.3</v>
      </c>
      <c r="K21" s="23" t="s">
        <v>129</v>
      </c>
    </row>
    <row r="22" spans="1:11" ht="15.75" customHeight="1" x14ac:dyDescent="0.25">
      <c r="A22" s="18" t="s">
        <v>67</v>
      </c>
      <c r="B22" s="15" t="s">
        <v>169</v>
      </c>
      <c r="C22" s="16" t="s">
        <v>80</v>
      </c>
      <c r="D22" s="17" t="s">
        <v>126</v>
      </c>
      <c r="E22" s="17" t="s">
        <v>22</v>
      </c>
      <c r="F22" s="16">
        <v>13</v>
      </c>
      <c r="G22" s="16">
        <v>38</v>
      </c>
      <c r="H22" s="6">
        <f t="shared" si="0"/>
        <v>51</v>
      </c>
      <c r="I22" s="12">
        <f t="shared" si="1"/>
        <v>25.5</v>
      </c>
      <c r="J22" s="7">
        <f t="shared" si="2"/>
        <v>0.255</v>
      </c>
      <c r="K22" s="23" t="s">
        <v>129</v>
      </c>
    </row>
    <row r="23" spans="1:11" ht="15.75" customHeight="1" x14ac:dyDescent="0.25">
      <c r="A23" s="18" t="s">
        <v>71</v>
      </c>
      <c r="B23" s="15" t="s">
        <v>173</v>
      </c>
      <c r="C23" s="16" t="s">
        <v>80</v>
      </c>
      <c r="D23" s="17" t="s">
        <v>126</v>
      </c>
      <c r="E23" s="17" t="s">
        <v>22</v>
      </c>
      <c r="F23" s="16">
        <v>33</v>
      </c>
      <c r="G23" s="16">
        <v>18</v>
      </c>
      <c r="H23" s="6">
        <f t="shared" si="0"/>
        <v>51</v>
      </c>
      <c r="I23" s="12">
        <f t="shared" si="1"/>
        <v>25.5</v>
      </c>
      <c r="J23" s="7">
        <f t="shared" si="2"/>
        <v>0.255</v>
      </c>
      <c r="K23" s="23" t="s">
        <v>129</v>
      </c>
    </row>
    <row r="24" spans="1:11" ht="15.75" customHeight="1" x14ac:dyDescent="0.25">
      <c r="A24" s="17" t="s">
        <v>63</v>
      </c>
      <c r="B24" s="15" t="s">
        <v>165</v>
      </c>
      <c r="C24" s="16" t="s">
        <v>79</v>
      </c>
      <c r="D24" s="17" t="s">
        <v>126</v>
      </c>
      <c r="E24" s="17" t="s">
        <v>22</v>
      </c>
      <c r="F24" s="15">
        <v>24</v>
      </c>
      <c r="G24" s="15">
        <v>25</v>
      </c>
      <c r="H24" s="6">
        <f t="shared" si="0"/>
        <v>49</v>
      </c>
      <c r="I24" s="12">
        <f t="shared" si="1"/>
        <v>24.5</v>
      </c>
      <c r="J24" s="7">
        <f t="shared" si="2"/>
        <v>0.245</v>
      </c>
      <c r="K24" s="23" t="s">
        <v>129</v>
      </c>
    </row>
    <row r="25" spans="1:11" ht="15.75" customHeight="1" x14ac:dyDescent="0.25">
      <c r="A25" s="18" t="s">
        <v>72</v>
      </c>
      <c r="B25" s="15" t="s">
        <v>174</v>
      </c>
      <c r="C25" s="16" t="s">
        <v>80</v>
      </c>
      <c r="D25" s="17" t="s">
        <v>126</v>
      </c>
      <c r="E25" s="17" t="s">
        <v>22</v>
      </c>
      <c r="F25" s="16">
        <v>20</v>
      </c>
      <c r="G25" s="16">
        <v>18</v>
      </c>
      <c r="H25" s="6">
        <f t="shared" si="0"/>
        <v>38</v>
      </c>
      <c r="I25" s="12">
        <f t="shared" si="1"/>
        <v>19</v>
      </c>
      <c r="J25" s="7">
        <f t="shared" si="2"/>
        <v>0.19</v>
      </c>
      <c r="K25" s="23" t="s">
        <v>129</v>
      </c>
    </row>
  </sheetData>
  <sortState ref="A4:J25">
    <sortCondition descending="1" ref="J4:J25"/>
  </sortState>
  <mergeCells count="2">
    <mergeCell ref="A1:K1"/>
    <mergeCell ref="A3:K3"/>
  </mergeCells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90" zoomScaleNormal="90" workbookViewId="0">
      <selection activeCell="D4" sqref="D4"/>
    </sheetView>
  </sheetViews>
  <sheetFormatPr defaultColWidth="9.140625" defaultRowHeight="15.75" x14ac:dyDescent="0.25"/>
  <cols>
    <col min="1" max="1" width="36.85546875" style="3" customWidth="1"/>
    <col min="2" max="2" width="9.7109375" style="3" customWidth="1"/>
    <col min="3" max="3" width="7.140625" style="3" customWidth="1"/>
    <col min="4" max="4" width="39.42578125" style="3" customWidth="1"/>
    <col min="5" max="5" width="32.140625" style="3" customWidth="1"/>
    <col min="6" max="6" width="20.5703125" style="3" customWidth="1"/>
    <col min="7" max="7" width="20.85546875" style="3" customWidth="1"/>
    <col min="8" max="8" width="8.140625" style="3" customWidth="1"/>
    <col min="9" max="9" width="14.28515625" style="3" customWidth="1"/>
    <col min="10" max="10" width="9.140625" style="3"/>
    <col min="11" max="11" width="12.85546875" style="3" bestFit="1" customWidth="1"/>
    <col min="12" max="16384" width="9.140625" style="3"/>
  </cols>
  <sheetData>
    <row r="1" spans="1:11" ht="22.5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1" t="s">
        <v>16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15</v>
      </c>
      <c r="G2" s="1" t="s">
        <v>14</v>
      </c>
      <c r="H2" s="1" t="s">
        <v>4</v>
      </c>
      <c r="I2" s="1" t="s">
        <v>18</v>
      </c>
      <c r="J2" s="2" t="s">
        <v>5</v>
      </c>
      <c r="K2" s="1" t="s">
        <v>6</v>
      </c>
    </row>
    <row r="3" spans="1:11" x14ac:dyDescent="0.25">
      <c r="A3" s="24" t="s">
        <v>11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ht="15.75" customHeight="1" x14ac:dyDescent="0.25">
      <c r="A4" s="17" t="s">
        <v>84</v>
      </c>
      <c r="B4" s="15" t="s">
        <v>182</v>
      </c>
      <c r="C4" s="14" t="s">
        <v>96</v>
      </c>
      <c r="D4" s="17" t="s">
        <v>126</v>
      </c>
      <c r="E4" s="17" t="s">
        <v>22</v>
      </c>
      <c r="F4" s="15">
        <v>84</v>
      </c>
      <c r="G4" s="15">
        <v>96</v>
      </c>
      <c r="H4" s="6">
        <f>SUM(F4:G4)</f>
        <v>180</v>
      </c>
      <c r="I4" s="12">
        <f>H4 * 0.5</f>
        <v>90</v>
      </c>
      <c r="J4" s="7">
        <f>I4/100</f>
        <v>0.9</v>
      </c>
      <c r="K4" s="8" t="s">
        <v>127</v>
      </c>
    </row>
    <row r="5" spans="1:11" ht="15.75" customHeight="1" x14ac:dyDescent="0.25">
      <c r="A5" s="17" t="s">
        <v>81</v>
      </c>
      <c r="B5" s="15" t="s">
        <v>179</v>
      </c>
      <c r="C5" s="14" t="s">
        <v>96</v>
      </c>
      <c r="D5" s="17" t="s">
        <v>126</v>
      </c>
      <c r="E5" s="17" t="s">
        <v>22</v>
      </c>
      <c r="F5" s="15">
        <v>76</v>
      </c>
      <c r="G5" s="15">
        <v>100</v>
      </c>
      <c r="H5" s="6">
        <f>SUM(F5:G5)</f>
        <v>176</v>
      </c>
      <c r="I5" s="12">
        <f>H5 * 0.5</f>
        <v>88</v>
      </c>
      <c r="J5" s="7">
        <f>I5/100</f>
        <v>0.88</v>
      </c>
      <c r="K5" s="23" t="s">
        <v>128</v>
      </c>
    </row>
    <row r="6" spans="1:11" ht="15.75" customHeight="1" x14ac:dyDescent="0.25">
      <c r="A6" s="18" t="s">
        <v>82</v>
      </c>
      <c r="B6" s="15" t="s">
        <v>180</v>
      </c>
      <c r="C6" s="14" t="s">
        <v>96</v>
      </c>
      <c r="D6" s="17" t="s">
        <v>126</v>
      </c>
      <c r="E6" s="17" t="s">
        <v>22</v>
      </c>
      <c r="F6" s="16">
        <v>74</v>
      </c>
      <c r="G6" s="16">
        <v>86</v>
      </c>
      <c r="H6" s="6">
        <f>SUM(F6:G6)</f>
        <v>160</v>
      </c>
      <c r="I6" s="12">
        <f>H6 * 0.5</f>
        <v>80</v>
      </c>
      <c r="J6" s="7">
        <f>I6/100</f>
        <v>0.8</v>
      </c>
      <c r="K6" s="23" t="s">
        <v>128</v>
      </c>
    </row>
    <row r="7" spans="1:11" ht="15.75" customHeight="1" x14ac:dyDescent="0.25">
      <c r="A7" s="18" t="s">
        <v>86</v>
      </c>
      <c r="B7" s="15" t="s">
        <v>184</v>
      </c>
      <c r="C7" s="14" t="s">
        <v>96</v>
      </c>
      <c r="D7" s="17" t="s">
        <v>126</v>
      </c>
      <c r="E7" s="17" t="s">
        <v>22</v>
      </c>
      <c r="F7" s="16">
        <v>70</v>
      </c>
      <c r="G7" s="16">
        <v>90</v>
      </c>
      <c r="H7" s="6">
        <f>SUM(F7:G7)</f>
        <v>160</v>
      </c>
      <c r="I7" s="12">
        <f>H7 * 0.5</f>
        <v>80</v>
      </c>
      <c r="J7" s="7">
        <f>I7/100</f>
        <v>0.8</v>
      </c>
      <c r="K7" s="23" t="s">
        <v>128</v>
      </c>
    </row>
    <row r="8" spans="1:11" ht="15.75" customHeight="1" x14ac:dyDescent="0.25">
      <c r="A8" s="18" t="s">
        <v>85</v>
      </c>
      <c r="B8" s="15" t="s">
        <v>183</v>
      </c>
      <c r="C8" s="14" t="s">
        <v>96</v>
      </c>
      <c r="D8" s="17" t="s">
        <v>126</v>
      </c>
      <c r="E8" s="17" t="s">
        <v>22</v>
      </c>
      <c r="F8" s="16">
        <v>70</v>
      </c>
      <c r="G8" s="16">
        <v>86</v>
      </c>
      <c r="H8" s="6">
        <f>SUM(F8:G8)</f>
        <v>156</v>
      </c>
      <c r="I8" s="12">
        <f>H8 * 0.5</f>
        <v>78</v>
      </c>
      <c r="J8" s="7">
        <f>I8/100</f>
        <v>0.78</v>
      </c>
      <c r="K8" s="23" t="s">
        <v>129</v>
      </c>
    </row>
    <row r="9" spans="1:11" ht="15.75" customHeight="1" x14ac:dyDescent="0.25">
      <c r="A9" s="18" t="s">
        <v>93</v>
      </c>
      <c r="B9" s="15" t="s">
        <v>191</v>
      </c>
      <c r="C9" s="16" t="s">
        <v>98</v>
      </c>
      <c r="D9" s="17" t="s">
        <v>126</v>
      </c>
      <c r="E9" s="17" t="s">
        <v>22</v>
      </c>
      <c r="F9" s="16">
        <v>62</v>
      </c>
      <c r="G9" s="16">
        <v>80</v>
      </c>
      <c r="H9" s="6">
        <f>SUM(F9:G9)</f>
        <v>142</v>
      </c>
      <c r="I9" s="12">
        <f>H9 * 0.5</f>
        <v>71</v>
      </c>
      <c r="J9" s="7">
        <f>I9/100</f>
        <v>0.71</v>
      </c>
      <c r="K9" s="23" t="s">
        <v>129</v>
      </c>
    </row>
    <row r="10" spans="1:11" ht="15.75" customHeight="1" x14ac:dyDescent="0.25">
      <c r="A10" s="17" t="s">
        <v>89</v>
      </c>
      <c r="B10" s="15" t="s">
        <v>187</v>
      </c>
      <c r="C10" s="16" t="s">
        <v>97</v>
      </c>
      <c r="D10" s="17" t="s">
        <v>126</v>
      </c>
      <c r="E10" s="17" t="s">
        <v>22</v>
      </c>
      <c r="F10" s="15">
        <v>60</v>
      </c>
      <c r="G10" s="15">
        <v>80</v>
      </c>
      <c r="H10" s="6">
        <f>SUM(F10:G10)</f>
        <v>140</v>
      </c>
      <c r="I10" s="12">
        <f>H10 * 0.5</f>
        <v>70</v>
      </c>
      <c r="J10" s="7">
        <f>I10/100</f>
        <v>0.7</v>
      </c>
      <c r="K10" s="23" t="s">
        <v>129</v>
      </c>
    </row>
    <row r="11" spans="1:11" ht="15.75" customHeight="1" x14ac:dyDescent="0.25">
      <c r="A11" s="18" t="s">
        <v>90</v>
      </c>
      <c r="B11" s="15" t="s">
        <v>188</v>
      </c>
      <c r="C11" s="16" t="s">
        <v>97</v>
      </c>
      <c r="D11" s="17" t="s">
        <v>126</v>
      </c>
      <c r="E11" s="17" t="s">
        <v>22</v>
      </c>
      <c r="F11" s="16">
        <v>32</v>
      </c>
      <c r="G11" s="16">
        <v>64</v>
      </c>
      <c r="H11" s="6">
        <f>SUM(F11:G11)</f>
        <v>96</v>
      </c>
      <c r="I11" s="12">
        <f>H11 * 0.5</f>
        <v>48</v>
      </c>
      <c r="J11" s="7">
        <f>I11/100</f>
        <v>0.48</v>
      </c>
      <c r="K11" s="23" t="s">
        <v>129</v>
      </c>
    </row>
    <row r="12" spans="1:11" ht="15.75" customHeight="1" x14ac:dyDescent="0.25">
      <c r="A12" s="17" t="s">
        <v>95</v>
      </c>
      <c r="B12" s="15" t="s">
        <v>193</v>
      </c>
      <c r="C12" s="16" t="s">
        <v>98</v>
      </c>
      <c r="D12" s="17" t="s">
        <v>126</v>
      </c>
      <c r="E12" s="17" t="s">
        <v>22</v>
      </c>
      <c r="F12" s="16">
        <v>60</v>
      </c>
      <c r="G12" s="16">
        <v>34</v>
      </c>
      <c r="H12" s="6">
        <f>SUM(F12:G12)</f>
        <v>94</v>
      </c>
      <c r="I12" s="12">
        <f>H12 * 0.5</f>
        <v>47</v>
      </c>
      <c r="J12" s="7">
        <f>I12/100</f>
        <v>0.47</v>
      </c>
      <c r="K12" s="23" t="s">
        <v>129</v>
      </c>
    </row>
    <row r="13" spans="1:11" ht="15.75" customHeight="1" x14ac:dyDescent="0.25">
      <c r="A13" s="17" t="s">
        <v>83</v>
      </c>
      <c r="B13" s="15" t="s">
        <v>181</v>
      </c>
      <c r="C13" s="14" t="s">
        <v>96</v>
      </c>
      <c r="D13" s="17" t="s">
        <v>126</v>
      </c>
      <c r="E13" s="17" t="s">
        <v>22</v>
      </c>
      <c r="F13" s="15">
        <v>48</v>
      </c>
      <c r="G13" s="15">
        <v>44</v>
      </c>
      <c r="H13" s="6">
        <f>SUM(F13:G13)</f>
        <v>92</v>
      </c>
      <c r="I13" s="12">
        <f>H13 * 0.5</f>
        <v>46</v>
      </c>
      <c r="J13" s="7">
        <f>I13/100</f>
        <v>0.46</v>
      </c>
      <c r="K13" s="23" t="s">
        <v>129</v>
      </c>
    </row>
    <row r="14" spans="1:11" ht="15.75" customHeight="1" x14ac:dyDescent="0.25">
      <c r="A14" s="18" t="s">
        <v>87</v>
      </c>
      <c r="B14" s="15" t="s">
        <v>185</v>
      </c>
      <c r="C14" s="16" t="s">
        <v>97</v>
      </c>
      <c r="D14" s="17" t="s">
        <v>126</v>
      </c>
      <c r="E14" s="17" t="s">
        <v>22</v>
      </c>
      <c r="F14" s="16">
        <v>54</v>
      </c>
      <c r="G14" s="16">
        <v>34</v>
      </c>
      <c r="H14" s="6">
        <f>SUM(F14:G14)</f>
        <v>88</v>
      </c>
      <c r="I14" s="12">
        <f>H14 * 0.5</f>
        <v>44</v>
      </c>
      <c r="J14" s="7">
        <f>I14/100</f>
        <v>0.44</v>
      </c>
      <c r="K14" s="23" t="s">
        <v>129</v>
      </c>
    </row>
    <row r="15" spans="1:11" ht="15.75" customHeight="1" x14ac:dyDescent="0.25">
      <c r="A15" s="22" t="s">
        <v>88</v>
      </c>
      <c r="B15" s="15" t="s">
        <v>186</v>
      </c>
      <c r="C15" s="16" t="s">
        <v>97</v>
      </c>
      <c r="D15" s="17" t="s">
        <v>126</v>
      </c>
      <c r="E15" s="17" t="s">
        <v>22</v>
      </c>
      <c r="F15" s="16">
        <v>48</v>
      </c>
      <c r="G15" s="16">
        <v>34</v>
      </c>
      <c r="H15" s="6">
        <f>SUM(F15:G15)</f>
        <v>82</v>
      </c>
      <c r="I15" s="12">
        <f>H15 * 0.5</f>
        <v>41</v>
      </c>
      <c r="J15" s="7">
        <f>I15/100</f>
        <v>0.41</v>
      </c>
      <c r="K15" s="23" t="s">
        <v>129</v>
      </c>
    </row>
    <row r="16" spans="1:11" ht="15.75" customHeight="1" x14ac:dyDescent="0.25">
      <c r="A16" s="22" t="s">
        <v>92</v>
      </c>
      <c r="B16" s="15" t="s">
        <v>190</v>
      </c>
      <c r="C16" s="16" t="s">
        <v>98</v>
      </c>
      <c r="D16" s="17" t="s">
        <v>126</v>
      </c>
      <c r="E16" s="17" t="s">
        <v>22</v>
      </c>
      <c r="F16" s="16">
        <v>34</v>
      </c>
      <c r="G16" s="16">
        <v>46</v>
      </c>
      <c r="H16" s="6">
        <f>SUM(F16:G16)</f>
        <v>80</v>
      </c>
      <c r="I16" s="12">
        <f>H16 * 0.5</f>
        <v>40</v>
      </c>
      <c r="J16" s="7">
        <f>I16/100</f>
        <v>0.4</v>
      </c>
      <c r="K16" s="23" t="s">
        <v>129</v>
      </c>
    </row>
    <row r="17" spans="1:11" ht="15.75" customHeight="1" x14ac:dyDescent="0.25">
      <c r="A17" s="22" t="s">
        <v>91</v>
      </c>
      <c r="B17" s="15" t="s">
        <v>189</v>
      </c>
      <c r="C17" s="16" t="s">
        <v>98</v>
      </c>
      <c r="D17" s="17" t="s">
        <v>126</v>
      </c>
      <c r="E17" s="17" t="s">
        <v>22</v>
      </c>
      <c r="F17" s="16">
        <v>46</v>
      </c>
      <c r="G17" s="16">
        <v>30</v>
      </c>
      <c r="H17" s="6">
        <f>SUM(F17:G17)</f>
        <v>76</v>
      </c>
      <c r="I17" s="12">
        <f>H17 * 0.5</f>
        <v>38</v>
      </c>
      <c r="J17" s="7">
        <f>I17/100</f>
        <v>0.38</v>
      </c>
      <c r="K17" s="23" t="s">
        <v>129</v>
      </c>
    </row>
    <row r="18" spans="1:11" ht="15.75" customHeight="1" x14ac:dyDescent="0.25">
      <c r="A18" s="22" t="s">
        <v>94</v>
      </c>
      <c r="B18" s="15" t="s">
        <v>192</v>
      </c>
      <c r="C18" s="16" t="s">
        <v>98</v>
      </c>
      <c r="D18" s="17" t="s">
        <v>126</v>
      </c>
      <c r="E18" s="17" t="s">
        <v>22</v>
      </c>
      <c r="F18" s="16">
        <v>50</v>
      </c>
      <c r="G18" s="16">
        <v>10</v>
      </c>
      <c r="H18" s="6">
        <f>SUM(F18:G18)</f>
        <v>60</v>
      </c>
      <c r="I18" s="12">
        <f>H18 * 0.5</f>
        <v>30</v>
      </c>
      <c r="J18" s="7">
        <f>I18/100</f>
        <v>0.3</v>
      </c>
      <c r="K18" s="23" t="s">
        <v>129</v>
      </c>
    </row>
  </sheetData>
  <sortState ref="A4:J18">
    <sortCondition descending="1" ref="J4:J18"/>
  </sortState>
  <mergeCells count="2">
    <mergeCell ref="A1:K1"/>
    <mergeCell ref="A3:K3"/>
  </mergeCells>
  <pageMargins left="0.7" right="0.7" top="0.75" bottom="0.75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90" zoomScaleNormal="90" workbookViewId="0">
      <selection activeCell="D4" sqref="D4"/>
    </sheetView>
  </sheetViews>
  <sheetFormatPr defaultColWidth="9.140625" defaultRowHeight="15.75" x14ac:dyDescent="0.25"/>
  <cols>
    <col min="1" max="1" width="37" style="3" customWidth="1"/>
    <col min="2" max="2" width="11.85546875" style="3" customWidth="1"/>
    <col min="3" max="3" width="6.5703125" style="3" customWidth="1"/>
    <col min="4" max="4" width="39.140625" style="3" customWidth="1"/>
    <col min="5" max="5" width="29.28515625" style="3" customWidth="1"/>
    <col min="6" max="6" width="21.5703125" style="3" customWidth="1"/>
    <col min="7" max="7" width="19.5703125" style="3" customWidth="1"/>
    <col min="8" max="8" width="9.85546875" style="3" customWidth="1"/>
    <col min="9" max="9" width="14.28515625" style="3" customWidth="1"/>
    <col min="10" max="10" width="9.140625" style="3"/>
    <col min="11" max="11" width="12.85546875" style="3" bestFit="1" customWidth="1"/>
    <col min="12" max="16384" width="9.140625" style="3"/>
  </cols>
  <sheetData>
    <row r="1" spans="1:11" ht="22.5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1" t="s">
        <v>16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15</v>
      </c>
      <c r="G2" s="1" t="s">
        <v>14</v>
      </c>
      <c r="H2" s="1" t="s">
        <v>4</v>
      </c>
      <c r="I2" s="1" t="s">
        <v>18</v>
      </c>
      <c r="J2" s="2" t="s">
        <v>5</v>
      </c>
      <c r="K2" s="1" t="s">
        <v>6</v>
      </c>
    </row>
    <row r="3" spans="1:11" x14ac:dyDescent="0.25">
      <c r="A3" s="24" t="s">
        <v>12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ht="15.75" customHeight="1" x14ac:dyDescent="0.25">
      <c r="A4" s="18" t="s">
        <v>104</v>
      </c>
      <c r="B4" s="15" t="s">
        <v>199</v>
      </c>
      <c r="C4" s="14">
        <v>10</v>
      </c>
      <c r="D4" s="17" t="s">
        <v>126</v>
      </c>
      <c r="E4" s="17" t="s">
        <v>22</v>
      </c>
      <c r="F4" s="16">
        <v>75</v>
      </c>
      <c r="G4" s="16">
        <v>96</v>
      </c>
      <c r="H4" s="6">
        <f>SUM(F4:G4)</f>
        <v>171</v>
      </c>
      <c r="I4" s="12">
        <f>H4 * 0.5</f>
        <v>85.5</v>
      </c>
      <c r="J4" s="7">
        <f>I4/100</f>
        <v>0.85499999999999998</v>
      </c>
      <c r="K4" s="23" t="s">
        <v>127</v>
      </c>
    </row>
    <row r="5" spans="1:11" ht="15.75" customHeight="1" x14ac:dyDescent="0.25">
      <c r="A5" s="17" t="s">
        <v>99</v>
      </c>
      <c r="B5" s="15" t="s">
        <v>194</v>
      </c>
      <c r="C5" s="14">
        <v>10</v>
      </c>
      <c r="D5" s="17" t="s">
        <v>126</v>
      </c>
      <c r="E5" s="17" t="s">
        <v>22</v>
      </c>
      <c r="F5" s="15">
        <v>38</v>
      </c>
      <c r="G5" s="15">
        <v>80</v>
      </c>
      <c r="H5" s="6">
        <f>SUM(F5:G5)</f>
        <v>118</v>
      </c>
      <c r="I5" s="12">
        <f>H5 * 0.5</f>
        <v>59</v>
      </c>
      <c r="J5" s="7">
        <f>I5/100</f>
        <v>0.59</v>
      </c>
      <c r="K5" s="23" t="s">
        <v>128</v>
      </c>
    </row>
    <row r="6" spans="1:11" ht="15.75" customHeight="1" x14ac:dyDescent="0.25">
      <c r="A6" s="22" t="s">
        <v>109</v>
      </c>
      <c r="B6" s="15" t="s">
        <v>204</v>
      </c>
      <c r="C6" s="14">
        <v>10</v>
      </c>
      <c r="D6" s="17" t="s">
        <v>126</v>
      </c>
      <c r="E6" s="17" t="s">
        <v>22</v>
      </c>
      <c r="F6" s="16">
        <v>57</v>
      </c>
      <c r="G6" s="16">
        <v>54</v>
      </c>
      <c r="H6" s="6">
        <f>SUM(F6:G6)</f>
        <v>111</v>
      </c>
      <c r="I6" s="12">
        <f>H6 * 0.5</f>
        <v>55.5</v>
      </c>
      <c r="J6" s="7">
        <f>I6/100</f>
        <v>0.55500000000000005</v>
      </c>
      <c r="K6" s="23" t="s">
        <v>128</v>
      </c>
    </row>
    <row r="7" spans="1:11" ht="15.75" customHeight="1" x14ac:dyDescent="0.25">
      <c r="A7" s="18" t="s">
        <v>100</v>
      </c>
      <c r="B7" s="15" t="s">
        <v>195</v>
      </c>
      <c r="C7" s="14">
        <v>10</v>
      </c>
      <c r="D7" s="17" t="s">
        <v>126</v>
      </c>
      <c r="E7" s="17" t="s">
        <v>22</v>
      </c>
      <c r="F7" s="16">
        <v>45</v>
      </c>
      <c r="G7" s="16">
        <v>58</v>
      </c>
      <c r="H7" s="6">
        <f>SUM(F7:G7)</f>
        <v>103</v>
      </c>
      <c r="I7" s="12">
        <f>H7 * 0.5</f>
        <v>51.5</v>
      </c>
      <c r="J7" s="7">
        <f>I7/100</f>
        <v>0.51500000000000001</v>
      </c>
      <c r="K7" s="23" t="s">
        <v>129</v>
      </c>
    </row>
    <row r="8" spans="1:11" ht="15.75" customHeight="1" x14ac:dyDescent="0.25">
      <c r="A8" s="17" t="s">
        <v>102</v>
      </c>
      <c r="B8" s="15" t="s">
        <v>197</v>
      </c>
      <c r="C8" s="14">
        <v>10</v>
      </c>
      <c r="D8" s="17" t="s">
        <v>126</v>
      </c>
      <c r="E8" s="17" t="s">
        <v>22</v>
      </c>
      <c r="F8" s="15">
        <v>36</v>
      </c>
      <c r="G8" s="15">
        <v>54</v>
      </c>
      <c r="H8" s="6">
        <f>SUM(F8:G8)</f>
        <v>90</v>
      </c>
      <c r="I8" s="12">
        <f>H8 * 0.5</f>
        <v>45</v>
      </c>
      <c r="J8" s="7">
        <f>I8/100</f>
        <v>0.45</v>
      </c>
      <c r="K8" s="23" t="s">
        <v>129</v>
      </c>
    </row>
    <row r="9" spans="1:11" ht="15.75" customHeight="1" x14ac:dyDescent="0.25">
      <c r="A9" s="18" t="s">
        <v>103</v>
      </c>
      <c r="B9" s="15" t="s">
        <v>198</v>
      </c>
      <c r="C9" s="14">
        <v>10</v>
      </c>
      <c r="D9" s="17" t="s">
        <v>126</v>
      </c>
      <c r="E9" s="17" t="s">
        <v>22</v>
      </c>
      <c r="F9" s="16">
        <v>46</v>
      </c>
      <c r="G9" s="16">
        <v>44</v>
      </c>
      <c r="H9" s="6">
        <f>SUM(F9:G9)</f>
        <v>90</v>
      </c>
      <c r="I9" s="12">
        <f>H9 * 0.5</f>
        <v>45</v>
      </c>
      <c r="J9" s="7">
        <f>I9/100</f>
        <v>0.45</v>
      </c>
      <c r="K9" s="23" t="s">
        <v>129</v>
      </c>
    </row>
    <row r="10" spans="1:11" ht="15.75" customHeight="1" x14ac:dyDescent="0.25">
      <c r="A10" s="22" t="s">
        <v>106</v>
      </c>
      <c r="B10" s="15" t="s">
        <v>201</v>
      </c>
      <c r="C10" s="14">
        <v>10</v>
      </c>
      <c r="D10" s="17" t="s">
        <v>126</v>
      </c>
      <c r="E10" s="17" t="s">
        <v>22</v>
      </c>
      <c r="F10" s="16">
        <v>58</v>
      </c>
      <c r="G10" s="16">
        <v>26</v>
      </c>
      <c r="H10" s="6">
        <f>SUM(F10:G10)</f>
        <v>84</v>
      </c>
      <c r="I10" s="12">
        <f>H10 * 0.5</f>
        <v>42</v>
      </c>
      <c r="J10" s="7">
        <f>I10/100</f>
        <v>0.42</v>
      </c>
      <c r="K10" s="23" t="s">
        <v>129</v>
      </c>
    </row>
    <row r="11" spans="1:11" ht="15.75" customHeight="1" x14ac:dyDescent="0.25">
      <c r="A11" s="17" t="s">
        <v>101</v>
      </c>
      <c r="B11" s="15" t="s">
        <v>196</v>
      </c>
      <c r="C11" s="14">
        <v>10</v>
      </c>
      <c r="D11" s="17" t="s">
        <v>126</v>
      </c>
      <c r="E11" s="17" t="s">
        <v>22</v>
      </c>
      <c r="F11" s="15">
        <v>37</v>
      </c>
      <c r="G11" s="15">
        <v>46</v>
      </c>
      <c r="H11" s="6">
        <f>SUM(F11:G11)</f>
        <v>83</v>
      </c>
      <c r="I11" s="12">
        <f>H11 * 0.5</f>
        <v>41.5</v>
      </c>
      <c r="J11" s="7">
        <f>I11/100</f>
        <v>0.41499999999999998</v>
      </c>
      <c r="K11" s="23" t="s">
        <v>129</v>
      </c>
    </row>
    <row r="12" spans="1:11" ht="15.75" customHeight="1" x14ac:dyDescent="0.25">
      <c r="A12" s="17" t="s">
        <v>107</v>
      </c>
      <c r="B12" s="15" t="s">
        <v>202</v>
      </c>
      <c r="C12" s="14">
        <v>10</v>
      </c>
      <c r="D12" s="17" t="s">
        <v>126</v>
      </c>
      <c r="E12" s="17" t="s">
        <v>22</v>
      </c>
      <c r="F12" s="15">
        <v>31</v>
      </c>
      <c r="G12" s="15">
        <v>50</v>
      </c>
      <c r="H12" s="6">
        <f>SUM(F12:G12)</f>
        <v>81</v>
      </c>
      <c r="I12" s="12">
        <f>H12 * 0.5</f>
        <v>40.5</v>
      </c>
      <c r="J12" s="7">
        <f>I12/100</f>
        <v>0.40500000000000003</v>
      </c>
      <c r="K12" s="23" t="s">
        <v>129</v>
      </c>
    </row>
    <row r="13" spans="1:11" ht="15.75" customHeight="1" x14ac:dyDescent="0.25">
      <c r="A13" s="18" t="s">
        <v>105</v>
      </c>
      <c r="B13" s="15" t="s">
        <v>200</v>
      </c>
      <c r="C13" s="14">
        <v>10</v>
      </c>
      <c r="D13" s="17" t="s">
        <v>126</v>
      </c>
      <c r="E13" s="17" t="s">
        <v>22</v>
      </c>
      <c r="F13" s="16">
        <v>27</v>
      </c>
      <c r="G13" s="16">
        <v>50</v>
      </c>
      <c r="H13" s="6">
        <f>SUM(F13:G13)</f>
        <v>77</v>
      </c>
      <c r="I13" s="12">
        <f>H13 * 0.5</f>
        <v>38.5</v>
      </c>
      <c r="J13" s="7">
        <f>I13/100</f>
        <v>0.38500000000000001</v>
      </c>
      <c r="K13" s="23" t="s">
        <v>129</v>
      </c>
    </row>
    <row r="14" spans="1:11" ht="15.75" customHeight="1" x14ac:dyDescent="0.25">
      <c r="A14" s="18" t="s">
        <v>108</v>
      </c>
      <c r="B14" s="15" t="s">
        <v>203</v>
      </c>
      <c r="C14" s="14">
        <v>10</v>
      </c>
      <c r="D14" s="17" t="s">
        <v>126</v>
      </c>
      <c r="E14" s="17" t="s">
        <v>22</v>
      </c>
      <c r="F14" s="16">
        <v>27</v>
      </c>
      <c r="G14" s="16">
        <v>40</v>
      </c>
      <c r="H14" s="6">
        <f>SUM(F14:G14)</f>
        <v>67</v>
      </c>
      <c r="I14" s="12">
        <f>H14 * 0.5</f>
        <v>33.5</v>
      </c>
      <c r="J14" s="7">
        <f>I14/100</f>
        <v>0.33500000000000002</v>
      </c>
      <c r="K14" s="23" t="s">
        <v>129</v>
      </c>
    </row>
  </sheetData>
  <sortState ref="A4:J14">
    <sortCondition descending="1" ref="J4:J14"/>
  </sortState>
  <mergeCells count="2">
    <mergeCell ref="A1:K1"/>
    <mergeCell ref="A3:K3"/>
  </mergeCells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4" zoomScale="90" zoomScaleNormal="90" workbookViewId="0">
      <selection activeCell="G12" sqref="G12"/>
    </sheetView>
  </sheetViews>
  <sheetFormatPr defaultColWidth="9.140625" defaultRowHeight="15.75" x14ac:dyDescent="0.25"/>
  <cols>
    <col min="1" max="1" width="39" style="3" customWidth="1"/>
    <col min="2" max="2" width="10.140625" style="3" customWidth="1"/>
    <col min="3" max="3" width="6.140625" style="3" customWidth="1"/>
    <col min="4" max="4" width="42" style="3" customWidth="1"/>
    <col min="5" max="5" width="32.140625" style="3" customWidth="1"/>
    <col min="6" max="6" width="22.5703125" style="3" customWidth="1"/>
    <col min="7" max="7" width="21.5703125" style="3" customWidth="1"/>
    <col min="8" max="8" width="9.85546875" style="3" customWidth="1"/>
    <col min="9" max="9" width="14.28515625" style="3" customWidth="1"/>
    <col min="10" max="10" width="9.140625" style="3"/>
    <col min="11" max="11" width="12.85546875" style="3" bestFit="1" customWidth="1"/>
    <col min="12" max="16384" width="9.140625" style="3"/>
  </cols>
  <sheetData>
    <row r="1" spans="1:11" ht="22.5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1" t="s">
        <v>16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15</v>
      </c>
      <c r="G2" s="1" t="s">
        <v>14</v>
      </c>
      <c r="H2" s="1" t="s">
        <v>4</v>
      </c>
      <c r="I2" s="1" t="s">
        <v>18</v>
      </c>
      <c r="J2" s="2" t="s">
        <v>5</v>
      </c>
      <c r="K2" s="1" t="s">
        <v>6</v>
      </c>
    </row>
    <row r="3" spans="1:11" x14ac:dyDescent="0.25">
      <c r="A3" s="24" t="s">
        <v>13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ht="15.75" customHeight="1" x14ac:dyDescent="0.25">
      <c r="A4" s="18" t="s">
        <v>119</v>
      </c>
      <c r="B4" s="15" t="s">
        <v>213</v>
      </c>
      <c r="C4" s="14">
        <v>11</v>
      </c>
      <c r="D4" s="17" t="s">
        <v>126</v>
      </c>
      <c r="E4" s="17" t="s">
        <v>22</v>
      </c>
      <c r="F4" s="16">
        <v>70</v>
      </c>
      <c r="G4" s="16">
        <v>98</v>
      </c>
      <c r="H4" s="6">
        <f>SUM(F4:G4)</f>
        <v>168</v>
      </c>
      <c r="I4" s="12">
        <f>H4 * 0.5</f>
        <v>84</v>
      </c>
      <c r="J4" s="7">
        <f>I4/100</f>
        <v>0.84</v>
      </c>
      <c r="K4" s="23" t="s">
        <v>127</v>
      </c>
    </row>
    <row r="5" spans="1:11" ht="15.75" customHeight="1" x14ac:dyDescent="0.25">
      <c r="A5" s="18" t="s">
        <v>114</v>
      </c>
      <c r="B5" s="15" t="s">
        <v>208</v>
      </c>
      <c r="C5" s="14">
        <v>11</v>
      </c>
      <c r="D5" s="17" t="s">
        <v>126</v>
      </c>
      <c r="E5" s="17" t="s">
        <v>22</v>
      </c>
      <c r="F5" s="16">
        <v>53</v>
      </c>
      <c r="G5" s="16">
        <v>49</v>
      </c>
      <c r="H5" s="6">
        <f>SUM(F5:G5)</f>
        <v>102</v>
      </c>
      <c r="I5" s="12">
        <f>H5 * 0.5</f>
        <v>51</v>
      </c>
      <c r="J5" s="7">
        <f>I5/100</f>
        <v>0.51</v>
      </c>
      <c r="K5" s="23" t="s">
        <v>128</v>
      </c>
    </row>
    <row r="6" spans="1:11" ht="15.75" customHeight="1" x14ac:dyDescent="0.25">
      <c r="A6" s="18" t="s">
        <v>115</v>
      </c>
      <c r="B6" s="15" t="s">
        <v>209</v>
      </c>
      <c r="C6" s="14">
        <v>11</v>
      </c>
      <c r="D6" s="17" t="s">
        <v>126</v>
      </c>
      <c r="E6" s="17" t="s">
        <v>22</v>
      </c>
      <c r="F6" s="16">
        <v>35</v>
      </c>
      <c r="G6" s="16">
        <v>60</v>
      </c>
      <c r="H6" s="6">
        <f>SUM(F6:G6)</f>
        <v>95</v>
      </c>
      <c r="I6" s="12">
        <f>H6 * 0.5</f>
        <v>47.5</v>
      </c>
      <c r="J6" s="7">
        <f>I6/100</f>
        <v>0.47499999999999998</v>
      </c>
      <c r="K6" s="23" t="s">
        <v>129</v>
      </c>
    </row>
    <row r="7" spans="1:11" ht="15.75" customHeight="1" x14ac:dyDescent="0.25">
      <c r="A7" s="22" t="s">
        <v>117</v>
      </c>
      <c r="B7" s="15" t="s">
        <v>211</v>
      </c>
      <c r="C7" s="14">
        <v>11</v>
      </c>
      <c r="D7" s="17" t="s">
        <v>126</v>
      </c>
      <c r="E7" s="17" t="s">
        <v>22</v>
      </c>
      <c r="F7" s="16">
        <v>48</v>
      </c>
      <c r="G7" s="16">
        <v>46</v>
      </c>
      <c r="H7" s="6">
        <f>SUM(F7:G7)</f>
        <v>94</v>
      </c>
      <c r="I7" s="12">
        <f>H7 * 0.5</f>
        <v>47</v>
      </c>
      <c r="J7" s="7">
        <f>I7/100</f>
        <v>0.47</v>
      </c>
      <c r="K7" s="23" t="s">
        <v>129</v>
      </c>
    </row>
    <row r="8" spans="1:11" ht="15.75" customHeight="1" x14ac:dyDescent="0.25">
      <c r="A8" s="18" t="s">
        <v>111</v>
      </c>
      <c r="B8" s="15" t="s">
        <v>205</v>
      </c>
      <c r="C8" s="14">
        <v>11</v>
      </c>
      <c r="D8" s="17" t="s">
        <v>126</v>
      </c>
      <c r="E8" s="17" t="s">
        <v>22</v>
      </c>
      <c r="F8" s="16">
        <v>42</v>
      </c>
      <c r="G8" s="16">
        <v>50</v>
      </c>
      <c r="H8" s="6">
        <f>SUM(F8:G8)</f>
        <v>92</v>
      </c>
      <c r="I8" s="12">
        <f>H8 * 0.5</f>
        <v>46</v>
      </c>
      <c r="J8" s="7">
        <f>I8/100</f>
        <v>0.46</v>
      </c>
      <c r="K8" s="23" t="s">
        <v>129</v>
      </c>
    </row>
    <row r="9" spans="1:11" ht="15.75" customHeight="1" x14ac:dyDescent="0.25">
      <c r="A9" s="17" t="s">
        <v>113</v>
      </c>
      <c r="B9" s="15" t="s">
        <v>207</v>
      </c>
      <c r="C9" s="14">
        <v>11</v>
      </c>
      <c r="D9" s="17" t="s">
        <v>126</v>
      </c>
      <c r="E9" s="17" t="s">
        <v>22</v>
      </c>
      <c r="F9" s="15">
        <v>37</v>
      </c>
      <c r="G9" s="15">
        <v>52</v>
      </c>
      <c r="H9" s="6">
        <f>SUM(F9:G9)</f>
        <v>89</v>
      </c>
      <c r="I9" s="12">
        <f>H9 * 0.5</f>
        <v>44.5</v>
      </c>
      <c r="J9" s="7">
        <f>I9/100</f>
        <v>0.44500000000000001</v>
      </c>
      <c r="K9" s="23" t="s">
        <v>129</v>
      </c>
    </row>
    <row r="10" spans="1:11" ht="15.75" customHeight="1" x14ac:dyDescent="0.25">
      <c r="A10" s="17" t="s">
        <v>112</v>
      </c>
      <c r="B10" s="15" t="s">
        <v>206</v>
      </c>
      <c r="C10" s="14">
        <v>11</v>
      </c>
      <c r="D10" s="17" t="s">
        <v>126</v>
      </c>
      <c r="E10" s="17" t="s">
        <v>22</v>
      </c>
      <c r="F10" s="15">
        <v>54</v>
      </c>
      <c r="G10" s="15">
        <v>30</v>
      </c>
      <c r="H10" s="6">
        <f>SUM(F10:G10)</f>
        <v>84</v>
      </c>
      <c r="I10" s="12">
        <f>H10 * 0.5</f>
        <v>42</v>
      </c>
      <c r="J10" s="7">
        <f>I10/100</f>
        <v>0.42</v>
      </c>
      <c r="K10" s="23" t="s">
        <v>129</v>
      </c>
    </row>
    <row r="11" spans="1:11" ht="15.75" customHeight="1" x14ac:dyDescent="0.25">
      <c r="A11" s="17" t="s">
        <v>118</v>
      </c>
      <c r="B11" s="15" t="s">
        <v>212</v>
      </c>
      <c r="C11" s="14">
        <v>11</v>
      </c>
      <c r="D11" s="17" t="s">
        <v>126</v>
      </c>
      <c r="E11" s="17" t="s">
        <v>22</v>
      </c>
      <c r="F11" s="15">
        <v>33</v>
      </c>
      <c r="G11" s="15">
        <v>42</v>
      </c>
      <c r="H11" s="6">
        <f>SUM(F11:G11)</f>
        <v>75</v>
      </c>
      <c r="I11" s="12">
        <f>H11 * 0.5</f>
        <v>37.5</v>
      </c>
      <c r="J11" s="7">
        <f>I11/100</f>
        <v>0.375</v>
      </c>
      <c r="K11" s="23" t="s">
        <v>129</v>
      </c>
    </row>
    <row r="12" spans="1:11" ht="15.75" customHeight="1" x14ac:dyDescent="0.25">
      <c r="A12" s="17" t="s">
        <v>110</v>
      </c>
      <c r="B12" s="15" t="s">
        <v>204</v>
      </c>
      <c r="C12" s="14">
        <v>11</v>
      </c>
      <c r="D12" s="17" t="s">
        <v>126</v>
      </c>
      <c r="E12" s="17" t="s">
        <v>22</v>
      </c>
      <c r="F12" s="15">
        <v>29</v>
      </c>
      <c r="G12" s="15">
        <v>40</v>
      </c>
      <c r="H12" s="6">
        <f>SUM(F12:G12)</f>
        <v>69</v>
      </c>
      <c r="I12" s="12">
        <f>H12 * 0.5</f>
        <v>34.5</v>
      </c>
      <c r="J12" s="7">
        <f>I12/100</f>
        <v>0.34499999999999997</v>
      </c>
      <c r="K12" s="23" t="s">
        <v>129</v>
      </c>
    </row>
    <row r="13" spans="1:11" ht="15.75" customHeight="1" x14ac:dyDescent="0.25">
      <c r="A13" s="18" t="s">
        <v>116</v>
      </c>
      <c r="B13" s="15" t="s">
        <v>210</v>
      </c>
      <c r="C13" s="14">
        <v>11</v>
      </c>
      <c r="D13" s="17" t="s">
        <v>126</v>
      </c>
      <c r="E13" s="17" t="s">
        <v>22</v>
      </c>
      <c r="F13" s="16">
        <v>38</v>
      </c>
      <c r="G13" s="16">
        <v>30</v>
      </c>
      <c r="H13" s="6">
        <f>SUM(F13:G13)</f>
        <v>68</v>
      </c>
      <c r="I13" s="12">
        <f>H13 * 0.5</f>
        <v>34</v>
      </c>
      <c r="J13" s="7">
        <f>I13/100</f>
        <v>0.34</v>
      </c>
      <c r="K13" s="23" t="s">
        <v>129</v>
      </c>
    </row>
  </sheetData>
  <sortState ref="A4:J13">
    <sortCondition descending="1" ref="J4:J13"/>
  </sortState>
  <mergeCells count="2">
    <mergeCell ref="A1:K1"/>
    <mergeCell ref="A3:K3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2023-09-23T10:06:47Z</dcterms:modified>
</cp:coreProperties>
</file>