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45" windowWidth="21840" windowHeight="12510" activeTab="2"/>
  </bookViews>
  <sheets>
    <sheet name="4 класс" sheetId="1" r:id="rId1"/>
    <sheet name="5 класс" sheetId="18" r:id="rId2"/>
    <sheet name="6 класс" sheetId="17" r:id="rId3"/>
    <sheet name="7 класс" sheetId="16" r:id="rId4"/>
    <sheet name="8 класс" sheetId="15" r:id="rId5"/>
    <sheet name="9 класс" sheetId="14" r:id="rId6"/>
    <sheet name="10 класс" sheetId="13" r:id="rId7"/>
    <sheet name="11 класс" sheetId="12" r:id="rId8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3" l="1"/>
  <c r="N5" i="13" s="1"/>
  <c r="M4" i="13"/>
  <c r="N4" i="13" s="1"/>
  <c r="M7" i="16"/>
  <c r="N7" i="16" s="1"/>
  <c r="M5" i="14" l="1"/>
  <c r="M18" i="13"/>
  <c r="N18" i="13"/>
  <c r="L73" i="17"/>
  <c r="M73" i="17" s="1"/>
  <c r="K63" i="1" l="1"/>
  <c r="L63" i="1" s="1"/>
  <c r="K56" i="1"/>
  <c r="L56" i="1" s="1"/>
  <c r="K44" i="1"/>
  <c r="L44" i="1" s="1"/>
  <c r="K33" i="1"/>
  <c r="L33" i="1" s="1"/>
  <c r="M34" i="15" l="1"/>
  <c r="N34" i="15" s="1"/>
  <c r="M21" i="16"/>
  <c r="N21" i="16" s="1"/>
  <c r="M27" i="16"/>
  <c r="N27" i="16" s="1"/>
  <c r="M28" i="16"/>
  <c r="N28" i="16" s="1"/>
  <c r="M29" i="16"/>
  <c r="N29" i="16" s="1"/>
  <c r="M30" i="16"/>
  <c r="N30" i="16" s="1"/>
  <c r="M43" i="16"/>
  <c r="N43" i="16" s="1"/>
  <c r="M31" i="16"/>
  <c r="N31" i="16" s="1"/>
  <c r="M32" i="16"/>
  <c r="N32" i="16" s="1"/>
  <c r="M20" i="16"/>
  <c r="N20" i="16" s="1"/>
  <c r="M38" i="16"/>
  <c r="N38" i="16" s="1"/>
  <c r="M33" i="16"/>
  <c r="N33" i="16" s="1"/>
  <c r="M34" i="16"/>
  <c r="N34" i="16" s="1"/>
  <c r="M39" i="16"/>
  <c r="N39" i="16" s="1"/>
  <c r="M35" i="16"/>
  <c r="N35" i="16" s="1"/>
  <c r="M50" i="16"/>
  <c r="N50" i="16" s="1"/>
  <c r="M40" i="16"/>
  <c r="N40" i="16" s="1"/>
  <c r="L42" i="17"/>
  <c r="M42" i="17" s="1"/>
  <c r="L15" i="17"/>
  <c r="M15" i="17" s="1"/>
  <c r="L57" i="17"/>
  <c r="M57" i="17" s="1"/>
  <c r="L23" i="17"/>
  <c r="M23" i="17" s="1"/>
  <c r="L32" i="17"/>
  <c r="M32" i="17" s="1"/>
  <c r="L43" i="17"/>
  <c r="M43" i="17" s="1"/>
  <c r="L24" i="17"/>
  <c r="M24" i="17" s="1"/>
  <c r="L33" i="17"/>
  <c r="M33" i="17" s="1"/>
  <c r="L44" i="17"/>
  <c r="M44" i="17" s="1"/>
  <c r="L12" i="17"/>
  <c r="M12" i="17" s="1"/>
  <c r="L34" i="17"/>
  <c r="M34" i="17" s="1"/>
  <c r="L5" i="17"/>
  <c r="M5" i="17" s="1"/>
  <c r="L70" i="17"/>
  <c r="M70" i="17" s="1"/>
  <c r="L50" i="17"/>
  <c r="M50" i="17" s="1"/>
  <c r="L67" i="17"/>
  <c r="M67" i="17" s="1"/>
  <c r="L61" i="17"/>
  <c r="M61" i="17" s="1"/>
  <c r="L25" i="17"/>
  <c r="M25" i="17" s="1"/>
  <c r="L58" i="17"/>
  <c r="M58" i="17" s="1"/>
  <c r="L65" i="17"/>
  <c r="M65" i="17" s="1"/>
  <c r="L16" i="17"/>
  <c r="M16" i="17" s="1"/>
  <c r="L17" i="17"/>
  <c r="M17" i="17" s="1"/>
  <c r="L28" i="17"/>
  <c r="M28" i="17" s="1"/>
  <c r="L29" i="17"/>
  <c r="M29" i="17" s="1"/>
  <c r="L35" i="17"/>
  <c r="M35" i="17" s="1"/>
  <c r="L36" i="17"/>
  <c r="M36" i="17" s="1"/>
  <c r="L38" i="17"/>
  <c r="M38" i="17" s="1"/>
  <c r="L39" i="17"/>
  <c r="M39" i="17" s="1"/>
  <c r="L45" i="17"/>
  <c r="M45" i="17" s="1"/>
  <c r="L46" i="17"/>
  <c r="M46" i="17" s="1"/>
  <c r="L51" i="17"/>
  <c r="M51" i="17" s="1"/>
  <c r="L52" i="17"/>
  <c r="M52" i="17" s="1"/>
  <c r="L53" i="17"/>
  <c r="M53" i="17" s="1"/>
  <c r="L47" i="17"/>
  <c r="M47" i="17" s="1"/>
  <c r="L59" i="17"/>
  <c r="M59" i="17" s="1"/>
  <c r="L62" i="17"/>
  <c r="M62" i="17" s="1"/>
  <c r="L63" i="17"/>
  <c r="M63" i="17" s="1"/>
  <c r="L64" i="17"/>
  <c r="M64" i="17" s="1"/>
  <c r="L66" i="17"/>
  <c r="M66" i="17" s="1"/>
  <c r="L68" i="17"/>
  <c r="M68" i="17" s="1"/>
  <c r="L71" i="17"/>
  <c r="M71" i="17" s="1"/>
  <c r="M51" i="18"/>
  <c r="M9" i="18"/>
  <c r="M23" i="18"/>
  <c r="M38" i="18"/>
  <c r="L50" i="18"/>
  <c r="M50" i="18" s="1"/>
  <c r="L64" i="18"/>
  <c r="M64" i="18" s="1"/>
  <c r="L51" i="18"/>
  <c r="L46" i="18"/>
  <c r="M46" i="18" s="1"/>
  <c r="L65" i="18"/>
  <c r="M65" i="18" s="1"/>
  <c r="L42" i="18"/>
  <c r="M42" i="18" s="1"/>
  <c r="L58" i="18"/>
  <c r="M58" i="18" s="1"/>
  <c r="L67" i="18"/>
  <c r="M67" i="18" s="1"/>
  <c r="L22" i="18"/>
  <c r="M22" i="18" s="1"/>
  <c r="L9" i="18"/>
  <c r="L43" i="18"/>
  <c r="M43" i="18" s="1"/>
  <c r="L47" i="18"/>
  <c r="M47" i="18" s="1"/>
  <c r="L4" i="18"/>
  <c r="M4" i="18" s="1"/>
  <c r="L5" i="18"/>
  <c r="M5" i="18" s="1"/>
  <c r="L6" i="18"/>
  <c r="M6" i="18" s="1"/>
  <c r="L7" i="18"/>
  <c r="M7" i="18" s="1"/>
  <c r="L8" i="18"/>
  <c r="M8" i="18" s="1"/>
  <c r="L10" i="18"/>
  <c r="M10" i="18" s="1"/>
  <c r="L11" i="18"/>
  <c r="M11" i="18" s="1"/>
  <c r="L12" i="18"/>
  <c r="M12" i="18" s="1"/>
  <c r="L13" i="18"/>
  <c r="M13" i="18" s="1"/>
  <c r="L14" i="18"/>
  <c r="M14" i="18" s="1"/>
  <c r="L15" i="18"/>
  <c r="M15" i="18" s="1"/>
  <c r="L16" i="18"/>
  <c r="M16" i="18" s="1"/>
  <c r="L17" i="18"/>
  <c r="M17" i="18" s="1"/>
  <c r="L18" i="18"/>
  <c r="M18" i="18" s="1"/>
  <c r="L23" i="18"/>
  <c r="L25" i="18"/>
  <c r="M25" i="18" s="1"/>
  <c r="L28" i="18"/>
  <c r="M28" i="18" s="1"/>
  <c r="L29" i="18"/>
  <c r="M29" i="18" s="1"/>
  <c r="L32" i="18"/>
  <c r="M32" i="18" s="1"/>
  <c r="L33" i="18"/>
  <c r="M33" i="18" s="1"/>
  <c r="L37" i="18"/>
  <c r="M37" i="18" s="1"/>
  <c r="L38" i="18"/>
  <c r="K37" i="1"/>
  <c r="L37" i="1" s="1"/>
  <c r="L8" i="1"/>
  <c r="L31" i="1"/>
  <c r="K8" i="1"/>
  <c r="K31" i="1"/>
  <c r="K32" i="1"/>
  <c r="L32" i="1" s="1"/>
  <c r="K66" i="1"/>
  <c r="L66" i="1" s="1"/>
  <c r="K47" i="1"/>
  <c r="L47" i="1" s="1"/>
  <c r="K51" i="1"/>
  <c r="L51" i="1" s="1"/>
  <c r="K62" i="1"/>
  <c r="L62" i="1" s="1"/>
  <c r="K43" i="1"/>
  <c r="L43" i="1" s="1"/>
  <c r="K39" i="1"/>
  <c r="L39" i="1" s="1"/>
  <c r="K35" i="1"/>
  <c r="L35" i="1" s="1"/>
  <c r="K52" i="1"/>
  <c r="L52" i="1" s="1"/>
  <c r="K17" i="1"/>
  <c r="L17" i="1" s="1"/>
  <c r="K40" i="1"/>
  <c r="L40" i="1" s="1"/>
  <c r="K53" i="1"/>
  <c r="L53" i="1" s="1"/>
  <c r="K60" i="1"/>
  <c r="L60" i="1" s="1"/>
  <c r="K36" i="1"/>
  <c r="L36" i="1" s="1"/>
  <c r="K24" i="1"/>
  <c r="L24" i="1" s="1"/>
  <c r="K54" i="1"/>
  <c r="L54" i="1" s="1"/>
  <c r="K65" i="1"/>
  <c r="L65" i="1" s="1"/>
  <c r="K64" i="1"/>
  <c r="L64" i="1" s="1"/>
  <c r="K61" i="1"/>
  <c r="L61" i="1" s="1"/>
  <c r="K55" i="1"/>
  <c r="L55" i="1" s="1"/>
  <c r="K5" i="1"/>
  <c r="L5" i="1" s="1"/>
  <c r="K34" i="1"/>
  <c r="L34" i="1" s="1"/>
  <c r="K29" i="1"/>
  <c r="L29" i="1" s="1"/>
  <c r="K6" i="1"/>
  <c r="L6" i="1" s="1"/>
  <c r="K30" i="1"/>
  <c r="L30" i="1" s="1"/>
  <c r="K14" i="1"/>
  <c r="L14" i="1" s="1"/>
  <c r="M41" i="18" l="1"/>
  <c r="L21" i="18"/>
  <c r="M21" i="18" s="1"/>
  <c r="L55" i="18"/>
  <c r="M55" i="18" s="1"/>
  <c r="L57" i="18"/>
  <c r="M57" i="18" s="1"/>
  <c r="L20" i="18"/>
  <c r="M20" i="18" s="1"/>
  <c r="L24" i="18"/>
  <c r="M24" i="18" s="1"/>
  <c r="L63" i="18"/>
  <c r="M63" i="18" s="1"/>
  <c r="L49" i="18"/>
  <c r="M49" i="18" s="1"/>
  <c r="L31" i="18"/>
  <c r="M31" i="18" s="1"/>
  <c r="L60" i="18"/>
  <c r="M60" i="18" s="1"/>
  <c r="L54" i="18"/>
  <c r="M54" i="18" s="1"/>
  <c r="L36" i="18"/>
  <c r="M36" i="18" s="1"/>
  <c r="L27" i="18"/>
  <c r="M27" i="18" s="1"/>
  <c r="L35" i="18"/>
  <c r="M35" i="18" s="1"/>
  <c r="L48" i="18"/>
  <c r="M48" i="18" s="1"/>
  <c r="L19" i="18"/>
  <c r="M19" i="18" s="1"/>
  <c r="L45" i="18"/>
  <c r="M45" i="18" s="1"/>
  <c r="L59" i="18"/>
  <c r="M59" i="18" s="1"/>
  <c r="L26" i="18"/>
  <c r="M26" i="18" s="1"/>
  <c r="L62" i="18"/>
  <c r="M62" i="18" s="1"/>
  <c r="L53" i="18"/>
  <c r="M53" i="18" s="1"/>
  <c r="L41" i="18"/>
  <c r="L61" i="18"/>
  <c r="M61" i="18" s="1"/>
  <c r="L44" i="18"/>
  <c r="M44" i="18" s="1"/>
  <c r="L56" i="18"/>
  <c r="M56" i="18" s="1"/>
  <c r="L34" i="18"/>
  <c r="M34" i="18" s="1"/>
  <c r="L66" i="18"/>
  <c r="M66" i="18" s="1"/>
  <c r="L40" i="18"/>
  <c r="M40" i="18" s="1"/>
  <c r="L39" i="18"/>
  <c r="M39" i="18" s="1"/>
  <c r="L52" i="18"/>
  <c r="M52" i="18" s="1"/>
  <c r="L30" i="18"/>
  <c r="M30" i="18" s="1"/>
  <c r="L69" i="17"/>
  <c r="M69" i="17" s="1"/>
  <c r="L31" i="17"/>
  <c r="M31" i="17" s="1"/>
  <c r="L30" i="17"/>
  <c r="M30" i="17" s="1"/>
  <c r="L22" i="17"/>
  <c r="M22" i="17" s="1"/>
  <c r="L60" i="17"/>
  <c r="M60" i="17" s="1"/>
  <c r="L11" i="17"/>
  <c r="M11" i="17" s="1"/>
  <c r="L21" i="17"/>
  <c r="M21" i="17" s="1"/>
  <c r="L41" i="17"/>
  <c r="M41" i="17" s="1"/>
  <c r="L27" i="17"/>
  <c r="M27" i="17" s="1"/>
  <c r="L56" i="17"/>
  <c r="M56" i="17" s="1"/>
  <c r="L37" i="17"/>
  <c r="M37" i="17" s="1"/>
  <c r="L14" i="17"/>
  <c r="M14" i="17" s="1"/>
  <c r="L55" i="17"/>
  <c r="M55" i="17" s="1"/>
  <c r="L40" i="17"/>
  <c r="M40" i="17" s="1"/>
  <c r="L4" i="17"/>
  <c r="M4" i="17" s="1"/>
  <c r="L10" i="17"/>
  <c r="M10" i="17" s="1"/>
  <c r="L9" i="17"/>
  <c r="M9" i="17" s="1"/>
  <c r="L8" i="17"/>
  <c r="M8" i="17" s="1"/>
  <c r="L13" i="17"/>
  <c r="M13" i="17" s="1"/>
  <c r="L20" i="17"/>
  <c r="M20" i="17" s="1"/>
  <c r="L7" i="17"/>
  <c r="M7" i="17" s="1"/>
  <c r="L19" i="17"/>
  <c r="M19" i="17" s="1"/>
  <c r="L49" i="17"/>
  <c r="M49" i="17" s="1"/>
  <c r="L18" i="17"/>
  <c r="M18" i="17" s="1"/>
  <c r="L54" i="17"/>
  <c r="M54" i="17" s="1"/>
  <c r="L26" i="17"/>
  <c r="M26" i="17" s="1"/>
  <c r="L6" i="17"/>
  <c r="M6" i="17" s="1"/>
  <c r="L72" i="17"/>
  <c r="M72" i="17" s="1"/>
  <c r="L48" i="17"/>
  <c r="M48" i="17" s="1"/>
  <c r="M23" i="16"/>
  <c r="N23" i="16" s="1"/>
  <c r="M5" i="16"/>
  <c r="N5" i="16" s="1"/>
  <c r="M8" i="16"/>
  <c r="N8" i="16" s="1"/>
  <c r="M49" i="16"/>
  <c r="N49" i="16" s="1"/>
  <c r="M48" i="16"/>
  <c r="N48" i="16" s="1"/>
  <c r="M24" i="16"/>
  <c r="N24" i="16" s="1"/>
  <c r="M11" i="16"/>
  <c r="N11" i="16" s="1"/>
  <c r="M22" i="16"/>
  <c r="N22" i="16" s="1"/>
  <c r="M6" i="16"/>
  <c r="N6" i="16" s="1"/>
  <c r="M36" i="16"/>
  <c r="N36" i="16" s="1"/>
  <c r="M19" i="16"/>
  <c r="N19" i="16" s="1"/>
  <c r="M42" i="16"/>
  <c r="N42" i="16" s="1"/>
  <c r="M12" i="16"/>
  <c r="N12" i="16" s="1"/>
  <c r="M47" i="16"/>
  <c r="N47" i="16" s="1"/>
  <c r="M46" i="16"/>
  <c r="N46" i="16" s="1"/>
  <c r="M17" i="16"/>
  <c r="N17" i="16" s="1"/>
  <c r="M16" i="16"/>
  <c r="N16" i="16" s="1"/>
  <c r="M15" i="16"/>
  <c r="N15" i="16" s="1"/>
  <c r="M9" i="16"/>
  <c r="N9" i="16" s="1"/>
  <c r="M4" i="16"/>
  <c r="N4" i="16" s="1"/>
  <c r="M45" i="16"/>
  <c r="N45" i="16" s="1"/>
  <c r="M14" i="16"/>
  <c r="N14" i="16" s="1"/>
  <c r="M10" i="16"/>
  <c r="N10" i="16" s="1"/>
  <c r="M26" i="16"/>
  <c r="N26" i="16" s="1"/>
  <c r="M25" i="16"/>
  <c r="N25" i="16" s="1"/>
  <c r="M37" i="16"/>
  <c r="N37" i="16" s="1"/>
  <c r="M18" i="16"/>
  <c r="N18" i="16" s="1"/>
  <c r="M41" i="16"/>
  <c r="N41" i="16" s="1"/>
  <c r="M13" i="16"/>
  <c r="N13" i="16" s="1"/>
  <c r="M44" i="16"/>
  <c r="N44" i="16" s="1"/>
  <c r="M33" i="15"/>
  <c r="N33" i="15" s="1"/>
  <c r="M32" i="15"/>
  <c r="N32" i="15" s="1"/>
  <c r="M31" i="15"/>
  <c r="N31" i="15" s="1"/>
  <c r="M28" i="15"/>
  <c r="N28" i="15" s="1"/>
  <c r="M26" i="15"/>
  <c r="N26" i="15" s="1"/>
  <c r="M24" i="15"/>
  <c r="N24" i="15" s="1"/>
  <c r="M23" i="15"/>
  <c r="N23" i="15" s="1"/>
  <c r="M22" i="15"/>
  <c r="N22" i="15" s="1"/>
  <c r="M20" i="15"/>
  <c r="N20" i="15" s="1"/>
  <c r="M19" i="15"/>
  <c r="N19" i="15" s="1"/>
  <c r="M18" i="15"/>
  <c r="N18" i="15" s="1"/>
  <c r="M17" i="15"/>
  <c r="N17" i="15" s="1"/>
  <c r="M14" i="15"/>
  <c r="N14" i="15" s="1"/>
  <c r="M13" i="15"/>
  <c r="N13" i="15" s="1"/>
  <c r="M12" i="15"/>
  <c r="N12" i="15" s="1"/>
  <c r="M11" i="15"/>
  <c r="N11" i="15" s="1"/>
  <c r="M9" i="15"/>
  <c r="N9" i="15" s="1"/>
  <c r="M8" i="15"/>
  <c r="N8" i="15" s="1"/>
  <c r="M7" i="15"/>
  <c r="N7" i="15" s="1"/>
  <c r="M6" i="15"/>
  <c r="N6" i="15" s="1"/>
  <c r="M4" i="15"/>
  <c r="N4" i="15" s="1"/>
  <c r="M25" i="15"/>
  <c r="N25" i="15" s="1"/>
  <c r="M21" i="15"/>
  <c r="N21" i="15" s="1"/>
  <c r="M16" i="15"/>
  <c r="N16" i="15" s="1"/>
  <c r="M15" i="15"/>
  <c r="N15" i="15" s="1"/>
  <c r="M10" i="15"/>
  <c r="N10" i="15" s="1"/>
  <c r="M5" i="15"/>
  <c r="N5" i="15" s="1"/>
  <c r="M30" i="15"/>
  <c r="N30" i="15" s="1"/>
  <c r="M27" i="15"/>
  <c r="N27" i="15" s="1"/>
  <c r="M29" i="15"/>
  <c r="N29" i="15" s="1"/>
  <c r="M10" i="14"/>
  <c r="N10" i="14" s="1"/>
  <c r="M9" i="14"/>
  <c r="N9" i="14" s="1"/>
  <c r="M8" i="14"/>
  <c r="N8" i="14" s="1"/>
  <c r="M7" i="14"/>
  <c r="N7" i="14" s="1"/>
  <c r="M6" i="14"/>
  <c r="N6" i="14" s="1"/>
  <c r="N5" i="14"/>
  <c r="M12" i="14"/>
  <c r="N12" i="14" s="1"/>
  <c r="M11" i="14"/>
  <c r="N11" i="14" s="1"/>
  <c r="M4" i="14"/>
  <c r="N4" i="14" s="1"/>
  <c r="M17" i="13"/>
  <c r="N17" i="13" s="1"/>
  <c r="M16" i="13"/>
  <c r="N16" i="13" s="1"/>
  <c r="M15" i="13"/>
  <c r="N15" i="13" s="1"/>
  <c r="M14" i="13"/>
  <c r="N14" i="13" s="1"/>
  <c r="M13" i="13"/>
  <c r="N13" i="13" s="1"/>
  <c r="M12" i="13"/>
  <c r="N12" i="13" s="1"/>
  <c r="M11" i="13"/>
  <c r="N11" i="13" s="1"/>
  <c r="M9" i="13"/>
  <c r="N9" i="13" s="1"/>
  <c r="M10" i="13"/>
  <c r="N10" i="13" s="1"/>
  <c r="M8" i="13"/>
  <c r="N8" i="13" s="1"/>
  <c r="M7" i="13"/>
  <c r="N7" i="13" s="1"/>
  <c r="M6" i="13"/>
  <c r="N6" i="13" s="1"/>
  <c r="M9" i="12"/>
  <c r="N9" i="12" s="1"/>
  <c r="M8" i="12"/>
  <c r="N8" i="12" s="1"/>
  <c r="M5" i="12"/>
  <c r="N5" i="12" s="1"/>
  <c r="M7" i="12"/>
  <c r="N7" i="12" s="1"/>
  <c r="M6" i="12"/>
  <c r="N6" i="12" s="1"/>
  <c r="M4" i="12"/>
  <c r="N4" i="12" s="1"/>
  <c r="K58" i="1"/>
  <c r="L58" i="1" s="1"/>
  <c r="K48" i="1"/>
  <c r="L48" i="1" s="1"/>
  <c r="K20" i="1"/>
  <c r="L20" i="1" s="1"/>
  <c r="K21" i="1"/>
  <c r="L21" i="1" s="1"/>
  <c r="K18" i="1"/>
  <c r="L18" i="1" s="1"/>
  <c r="K41" i="1"/>
  <c r="L41" i="1" s="1"/>
  <c r="K49" i="1"/>
  <c r="L49" i="1" s="1"/>
  <c r="K9" i="1"/>
  <c r="L9" i="1" s="1"/>
  <c r="K42" i="1"/>
  <c r="L42" i="1" s="1"/>
  <c r="K45" i="1"/>
  <c r="L45" i="1" s="1"/>
  <c r="K50" i="1"/>
  <c r="L50" i="1" s="1"/>
  <c r="K10" i="1"/>
  <c r="L10" i="1" s="1"/>
  <c r="K19" i="1"/>
  <c r="L19" i="1" s="1"/>
  <c r="K25" i="1"/>
  <c r="L25" i="1" s="1"/>
  <c r="K12" i="1"/>
  <c r="L12" i="1" s="1"/>
  <c r="K11" i="1"/>
  <c r="L11" i="1" s="1"/>
  <c r="K15" i="1"/>
  <c r="L15" i="1" s="1"/>
  <c r="K26" i="1"/>
  <c r="L26" i="1" s="1"/>
  <c r="K59" i="1"/>
  <c r="L59" i="1" s="1"/>
  <c r="K27" i="1"/>
  <c r="L27" i="1" s="1"/>
  <c r="K4" i="1"/>
  <c r="L4" i="1" s="1"/>
  <c r="K38" i="1"/>
  <c r="L38" i="1" s="1"/>
  <c r="K22" i="1"/>
  <c r="L22" i="1" s="1"/>
  <c r="K23" i="1"/>
  <c r="L23" i="1" s="1"/>
  <c r="K7" i="1"/>
  <c r="L7" i="1" s="1"/>
  <c r="K13" i="1"/>
  <c r="L13" i="1" s="1"/>
  <c r="K28" i="1"/>
  <c r="L28" i="1" s="1"/>
  <c r="K46" i="1"/>
  <c r="L46" i="1" s="1"/>
  <c r="K16" i="1"/>
  <c r="L16" i="1" s="1"/>
  <c r="K57" i="1"/>
  <c r="L57" i="1" s="1"/>
</calcChain>
</file>

<file path=xl/sharedStrings.xml><?xml version="1.0" encoding="utf-8"?>
<sst xmlns="http://schemas.openxmlformats.org/spreadsheetml/2006/main" count="1941" uniqueCount="662">
  <si>
    <t>Шифр</t>
  </si>
  <si>
    <t>Кл</t>
  </si>
  <si>
    <t>ОУ</t>
  </si>
  <si>
    <t>Педагог</t>
  </si>
  <si>
    <t>зад. 1</t>
  </si>
  <si>
    <t>зад. 2</t>
  </si>
  <si>
    <t>зад. 3</t>
  </si>
  <si>
    <t>зад. 4</t>
  </si>
  <si>
    <t>зад. 5</t>
  </si>
  <si>
    <t>зад. 6</t>
  </si>
  <si>
    <t>зад. 7</t>
  </si>
  <si>
    <t>итого</t>
  </si>
  <si>
    <t xml:space="preserve">% </t>
  </si>
  <si>
    <t>результат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</si>
  <si>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</si>
  <si>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</si>
  <si>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</si>
  <si>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</si>
  <si>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</si>
  <si>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</si>
  <si>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</si>
  <si>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</si>
  <si>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ФИО</t>
  </si>
  <si>
    <t>Предварительные результаты школьного этапа всероссийской олимпиады 2023 года по русскому языку</t>
  </si>
  <si>
    <t>Гулшанов Мухаммаджан Топибжонович</t>
  </si>
  <si>
    <t>4В</t>
  </si>
  <si>
    <t>Исхакова Ольга Анатольевна</t>
  </si>
  <si>
    <t>Калыкова Айсезим Улукбековна</t>
  </si>
  <si>
    <t>Леонтьева Варвара Кирилловна</t>
  </si>
  <si>
    <t>Романова Анастасия Николаевна</t>
  </si>
  <si>
    <t>Селякова Арина Васильевна</t>
  </si>
  <si>
    <t>Журавлёва Валерия Владимировна</t>
  </si>
  <si>
    <t>Асалиева Диана Гасановна</t>
  </si>
  <si>
    <t>Сочка София Вадимовна</t>
  </si>
  <si>
    <t>Худайбердин Артём Алексеевич</t>
  </si>
  <si>
    <t>Перепелица Вера Николаевна</t>
  </si>
  <si>
    <t>Зюба Доброслав Игоревич</t>
  </si>
  <si>
    <t>Исмаилов Канан Гаджи оглы</t>
  </si>
  <si>
    <t>победитель</t>
  </si>
  <si>
    <t>участник</t>
  </si>
  <si>
    <t>РУ4001</t>
  </si>
  <si>
    <t>РУ4002</t>
  </si>
  <si>
    <t>РУ4003</t>
  </si>
  <si>
    <t>РУ4004</t>
  </si>
  <si>
    <t>РУ4005</t>
  </si>
  <si>
    <t>РУ4006</t>
  </si>
  <si>
    <t>РУ4007</t>
  </si>
  <si>
    <t>РУ4008</t>
  </si>
  <si>
    <t>РУ4009</t>
  </si>
  <si>
    <t>РУ4010</t>
  </si>
  <si>
    <t>РУ4011</t>
  </si>
  <si>
    <t>РУ4012</t>
  </si>
  <si>
    <t>РУ4013</t>
  </si>
  <si>
    <t>РУ4014</t>
  </si>
  <si>
    <t>РУ4015</t>
  </si>
  <si>
    <t>РУ4016</t>
  </si>
  <si>
    <t>РУ4017</t>
  </si>
  <si>
    <t>РУ4018</t>
  </si>
  <si>
    <t>РУ4019</t>
  </si>
  <si>
    <t>РУ4020</t>
  </si>
  <si>
    <t>РУ4021</t>
  </si>
  <si>
    <t>РУ4022</t>
  </si>
  <si>
    <t>РУ4023</t>
  </si>
  <si>
    <t>РУ4024</t>
  </si>
  <si>
    <t>РУ4025</t>
  </si>
  <si>
    <t>РУ4026</t>
  </si>
  <si>
    <t>РУ4027</t>
  </si>
  <si>
    <t>РУ4028</t>
  </si>
  <si>
    <t>РУ4029</t>
  </si>
  <si>
    <t>РУ4030</t>
  </si>
  <si>
    <t>РУ4031</t>
  </si>
  <si>
    <t>РУ4032</t>
  </si>
  <si>
    <t>РУ4033</t>
  </si>
  <si>
    <t>РУ4034</t>
  </si>
  <si>
    <t>РУ4035</t>
  </si>
  <si>
    <t>РУ4036</t>
  </si>
  <si>
    <t>РУ4037</t>
  </si>
  <si>
    <t>РУ4038</t>
  </si>
  <si>
    <t>РУ4039</t>
  </si>
  <si>
    <t>РУ4040</t>
  </si>
  <si>
    <t>РУ4041</t>
  </si>
  <si>
    <t>РУ4042</t>
  </si>
  <si>
    <t>РУ4043</t>
  </si>
  <si>
    <t>РУ4044</t>
  </si>
  <si>
    <t>РУ4045</t>
  </si>
  <si>
    <t>РУ4046</t>
  </si>
  <si>
    <t>РУ4047</t>
  </si>
  <si>
    <t>РУ4048</t>
  </si>
  <si>
    <t>РУ4049</t>
  </si>
  <si>
    <t>РУ4050</t>
  </si>
  <si>
    <t>РУ4051</t>
  </si>
  <si>
    <t>РУ4052</t>
  </si>
  <si>
    <t>РУ4053</t>
  </si>
  <si>
    <t>РУ4054</t>
  </si>
  <si>
    <t>РУ4055</t>
  </si>
  <si>
    <t>РУ4056</t>
  </si>
  <si>
    <t>РУ4057</t>
  </si>
  <si>
    <t>РУ4058</t>
  </si>
  <si>
    <t>РУ4059</t>
  </si>
  <si>
    <t>РУ5001</t>
  </si>
  <si>
    <t>РУ5002</t>
  </si>
  <si>
    <t>РУ5003</t>
  </si>
  <si>
    <t>РУ5004</t>
  </si>
  <si>
    <t>РУ5005</t>
  </si>
  <si>
    <t>РУ5006</t>
  </si>
  <si>
    <t>РУ5007</t>
  </si>
  <si>
    <t>РУ5008</t>
  </si>
  <si>
    <t>РУ5009</t>
  </si>
  <si>
    <t>РУ5010</t>
  </si>
  <si>
    <t>РУ5011</t>
  </si>
  <si>
    <t>РУ5012</t>
  </si>
  <si>
    <t>РУ5013</t>
  </si>
  <si>
    <t>РУ5014</t>
  </si>
  <si>
    <t>РУ5015</t>
  </si>
  <si>
    <t>РУ5016</t>
  </si>
  <si>
    <t>РУ5017</t>
  </si>
  <si>
    <t>РУ5018</t>
  </si>
  <si>
    <t>РУ5019</t>
  </si>
  <si>
    <t>РУ5020</t>
  </si>
  <si>
    <t>РУ5021</t>
  </si>
  <si>
    <t>РУ5022</t>
  </si>
  <si>
    <t>РУ5023</t>
  </si>
  <si>
    <t>РУ5024</t>
  </si>
  <si>
    <t>РУ5025</t>
  </si>
  <si>
    <t>РУ5026</t>
  </si>
  <si>
    <t>РУ5027</t>
  </si>
  <si>
    <t>РУ5028</t>
  </si>
  <si>
    <t>РУ5029</t>
  </si>
  <si>
    <t>РУ5030</t>
  </si>
  <si>
    <t>РУ5031</t>
  </si>
  <si>
    <t>РУ5032</t>
  </si>
  <si>
    <t>РУ5033</t>
  </si>
  <si>
    <t>РУ5034</t>
  </si>
  <si>
    <t>РУ5035</t>
  </si>
  <si>
    <t>РУ5036</t>
  </si>
  <si>
    <t>РУ5037</t>
  </si>
  <si>
    <t>РУ5038</t>
  </si>
  <si>
    <t>РУ5039</t>
  </si>
  <si>
    <t>РУ5040</t>
  </si>
  <si>
    <t>РУ5041</t>
  </si>
  <si>
    <t>РУ5042</t>
  </si>
  <si>
    <t>РУ5043</t>
  </si>
  <si>
    <t>РУ5044</t>
  </si>
  <si>
    <t>РУ5045</t>
  </si>
  <si>
    <t>РУ5046</t>
  </si>
  <si>
    <t>РУ5047</t>
  </si>
  <si>
    <t>РУ5048</t>
  </si>
  <si>
    <t>РУ5049</t>
  </si>
  <si>
    <t>РУ5050</t>
  </si>
  <si>
    <t>РУ5051</t>
  </si>
  <si>
    <t>РУ5052</t>
  </si>
  <si>
    <t>РУ5053</t>
  </si>
  <si>
    <t>РУ5054</t>
  </si>
  <si>
    <t>РУ5055</t>
  </si>
  <si>
    <t>РУ5056</t>
  </si>
  <si>
    <t>РУ5057</t>
  </si>
  <si>
    <t>РУ5058</t>
  </si>
  <si>
    <t>РУ5059</t>
  </si>
  <si>
    <t>РУ5060</t>
  </si>
  <si>
    <t>РУ5061</t>
  </si>
  <si>
    <t>РУ5062</t>
  </si>
  <si>
    <t>РУ5063</t>
  </si>
  <si>
    <t>РУ5064</t>
  </si>
  <si>
    <t>МОУ "СОШ №35 с УИОП" г. Воркуты</t>
  </si>
  <si>
    <t>РУ6001</t>
  </si>
  <si>
    <t>РУ6002</t>
  </si>
  <si>
    <t>РУ6003</t>
  </si>
  <si>
    <t>РУ6005</t>
  </si>
  <si>
    <t>РУ6006</t>
  </si>
  <si>
    <t>РУ6007</t>
  </si>
  <si>
    <t>РУ6008</t>
  </si>
  <si>
    <t>РУ6009</t>
  </si>
  <si>
    <t>РУ6010</t>
  </si>
  <si>
    <t>РУ6011</t>
  </si>
  <si>
    <t>РУ6012</t>
  </si>
  <si>
    <t>РУ6013</t>
  </si>
  <si>
    <t>РУ6014</t>
  </si>
  <si>
    <t>РУ6015</t>
  </si>
  <si>
    <t>РУ6016</t>
  </si>
  <si>
    <t>РУ6017</t>
  </si>
  <si>
    <t>РУ6018</t>
  </si>
  <si>
    <t>РУ6019</t>
  </si>
  <si>
    <t>РУ6020</t>
  </si>
  <si>
    <t>РУ6021</t>
  </si>
  <si>
    <t>РУ6022</t>
  </si>
  <si>
    <t>РУ6023</t>
  </si>
  <si>
    <t>РУ6024</t>
  </si>
  <si>
    <t>РУ6025</t>
  </si>
  <si>
    <t>РУ6026</t>
  </si>
  <si>
    <t>РУ6027</t>
  </si>
  <si>
    <t>РУ6028</t>
  </si>
  <si>
    <t>РУ6029</t>
  </si>
  <si>
    <t>РУ6030</t>
  </si>
  <si>
    <t>РУ6031</t>
  </si>
  <si>
    <t>РУ6032</t>
  </si>
  <si>
    <t>РУ6033</t>
  </si>
  <si>
    <t>РУ6034</t>
  </si>
  <si>
    <t>РУ6035</t>
  </si>
  <si>
    <t>РУ6036</t>
  </si>
  <si>
    <t>РУ6037</t>
  </si>
  <si>
    <t>РУ6038</t>
  </si>
  <si>
    <t>РУ6039</t>
  </si>
  <si>
    <t>РУ6040</t>
  </si>
  <si>
    <t>РУ6041</t>
  </si>
  <si>
    <t>РУ6042</t>
  </si>
  <si>
    <t>РУ6043</t>
  </si>
  <si>
    <t>РУ6044</t>
  </si>
  <si>
    <t>РУ6045</t>
  </si>
  <si>
    <t>РУ6046</t>
  </si>
  <si>
    <t>РУ6047</t>
  </si>
  <si>
    <t>РУ6048</t>
  </si>
  <si>
    <t>РУ6049</t>
  </si>
  <si>
    <t>РУ6050</t>
  </si>
  <si>
    <t>РУ6051</t>
  </si>
  <si>
    <t>РУ6052</t>
  </si>
  <si>
    <t>РУ6053</t>
  </si>
  <si>
    <t>РУ6054</t>
  </si>
  <si>
    <t>РУ6055</t>
  </si>
  <si>
    <t>РУ6056</t>
  </si>
  <si>
    <t>РУ6057</t>
  </si>
  <si>
    <t>РУ6058</t>
  </si>
  <si>
    <t>РУ6059</t>
  </si>
  <si>
    <t>РУ6060</t>
  </si>
  <si>
    <t>РУ6061</t>
  </si>
  <si>
    <t>РУ6062</t>
  </si>
  <si>
    <t>РУ6063</t>
  </si>
  <si>
    <t>РУ6064</t>
  </si>
  <si>
    <t>РУ6065</t>
  </si>
  <si>
    <t>РУ6066</t>
  </si>
  <si>
    <t>РУ6067</t>
  </si>
  <si>
    <t>РУ6068</t>
  </si>
  <si>
    <t>РУ6069</t>
  </si>
  <si>
    <t>РУ6070</t>
  </si>
  <si>
    <t>РУ7001</t>
  </si>
  <si>
    <t>РУ7002</t>
  </si>
  <si>
    <t>РУ7003</t>
  </si>
  <si>
    <t>РУ7004</t>
  </si>
  <si>
    <t>РУ7005</t>
  </si>
  <si>
    <t>РУ7006</t>
  </si>
  <si>
    <t>РУ7007</t>
  </si>
  <si>
    <t>РУ7008</t>
  </si>
  <si>
    <t>РУ7009</t>
  </si>
  <si>
    <t>РУ7010</t>
  </si>
  <si>
    <t>РУ7011</t>
  </si>
  <si>
    <t>РУ7012</t>
  </si>
  <si>
    <t>РУ7013</t>
  </si>
  <si>
    <t>РУ7014</t>
  </si>
  <si>
    <t>РУ7015</t>
  </si>
  <si>
    <t>РУ7016</t>
  </si>
  <si>
    <t>РУ7017</t>
  </si>
  <si>
    <t>РУ7018</t>
  </si>
  <si>
    <t>РУ7019</t>
  </si>
  <si>
    <t>РУ7020</t>
  </si>
  <si>
    <t>РУ7021</t>
  </si>
  <si>
    <t>РУ7022</t>
  </si>
  <si>
    <t>РУ7023</t>
  </si>
  <si>
    <t>РУ7024</t>
  </si>
  <si>
    <t>РУ7025</t>
  </si>
  <si>
    <t>РУ7026</t>
  </si>
  <si>
    <t>РУ7027</t>
  </si>
  <si>
    <t>РУ7028</t>
  </si>
  <si>
    <t>РУ7029</t>
  </si>
  <si>
    <t>РУ7030</t>
  </si>
  <si>
    <t>РУ7031</t>
  </si>
  <si>
    <t>РУ7032</t>
  </si>
  <si>
    <t>РУ7033</t>
  </si>
  <si>
    <t>РУ7034</t>
  </si>
  <si>
    <t>РУ7035</t>
  </si>
  <si>
    <t>РУ7036</t>
  </si>
  <si>
    <t>РУ7037</t>
  </si>
  <si>
    <t>РУ7038</t>
  </si>
  <si>
    <t>РУ7039</t>
  </si>
  <si>
    <t>РУ7040</t>
  </si>
  <si>
    <t>РУ7041</t>
  </si>
  <si>
    <t>РУ7042</t>
  </si>
  <si>
    <t>РУ7043</t>
  </si>
  <si>
    <t>РУ7044</t>
  </si>
  <si>
    <t>РУ7045</t>
  </si>
  <si>
    <t>РУ7046</t>
  </si>
  <si>
    <t>РУ8001</t>
  </si>
  <si>
    <t>РУ8002</t>
  </si>
  <si>
    <t>РУ8003</t>
  </si>
  <si>
    <t>РУ8004</t>
  </si>
  <si>
    <t>РУ8005</t>
  </si>
  <si>
    <t>РУ8006</t>
  </si>
  <si>
    <t>РУ8007</t>
  </si>
  <si>
    <t>РУ8008</t>
  </si>
  <si>
    <t>РУ8009</t>
  </si>
  <si>
    <t>РУ8010</t>
  </si>
  <si>
    <t>РУ8011</t>
  </si>
  <si>
    <t>РУ8012</t>
  </si>
  <si>
    <t>РУ8013</t>
  </si>
  <si>
    <t>РУ8014</t>
  </si>
  <si>
    <t>РУ8015</t>
  </si>
  <si>
    <t>РУ8016</t>
  </si>
  <si>
    <t>РУ8017</t>
  </si>
  <si>
    <t>РУ8018</t>
  </si>
  <si>
    <t>РУ8019</t>
  </si>
  <si>
    <t>РУ8020</t>
  </si>
  <si>
    <t>РУ8021</t>
  </si>
  <si>
    <t>РУ8022</t>
  </si>
  <si>
    <t>РУ8023</t>
  </si>
  <si>
    <t>РУ8024</t>
  </si>
  <si>
    <t>РУ8025</t>
  </si>
  <si>
    <t>РУ8026</t>
  </si>
  <si>
    <t>РУ8027</t>
  </si>
  <si>
    <t>РУ8028</t>
  </si>
  <si>
    <t>РУ8029</t>
  </si>
  <si>
    <t>РУ8030</t>
  </si>
  <si>
    <t>РУ8031</t>
  </si>
  <si>
    <t>РУ9001</t>
  </si>
  <si>
    <t>РУ9002</t>
  </si>
  <si>
    <t>РУ9003</t>
  </si>
  <si>
    <t>РУ9004</t>
  </si>
  <si>
    <t>РУ9005</t>
  </si>
  <si>
    <t>РУ9006</t>
  </si>
  <si>
    <t>РУ9007</t>
  </si>
  <si>
    <t>РУ9008</t>
  </si>
  <si>
    <t>РУ9009</t>
  </si>
  <si>
    <t>РУ1001</t>
  </si>
  <si>
    <t>РУ1002</t>
  </si>
  <si>
    <t>РУ1003</t>
  </si>
  <si>
    <t>РУ1004</t>
  </si>
  <si>
    <t>РУ1005</t>
  </si>
  <si>
    <t>РУ1006</t>
  </si>
  <si>
    <t>РУ1007</t>
  </si>
  <si>
    <t>РУ1008</t>
  </si>
  <si>
    <t>РУ1009</t>
  </si>
  <si>
    <t>РУ1010</t>
  </si>
  <si>
    <t>РУ1011</t>
  </si>
  <si>
    <t>РУ1012</t>
  </si>
  <si>
    <t>РУ1101</t>
  </si>
  <si>
    <t>РУ1102</t>
  </si>
  <si>
    <t>РУ1103</t>
  </si>
  <si>
    <t>РУ1104</t>
  </si>
  <si>
    <t>РУ1105</t>
  </si>
  <si>
    <t>РУ1106</t>
  </si>
  <si>
    <t>Аверкиев Георгий Иванович</t>
  </si>
  <si>
    <t>Александров Степан Александрович</t>
  </si>
  <si>
    <t>Ахмедова Гюльай Асиф кызы</t>
  </si>
  <si>
    <t>Березюк Елисей Дмитриевич</t>
  </si>
  <si>
    <t>Былина Максим Николаевич</t>
  </si>
  <si>
    <t>Веремеева Валерия Гендриховна</t>
  </si>
  <si>
    <t>Григорьев Всеволод Дмитриевич</t>
  </si>
  <si>
    <t xml:space="preserve">Жолчуева Раяна Ыдырысалиевна </t>
  </si>
  <si>
    <t>Зверев Герман Витальевич</t>
  </si>
  <si>
    <t>Калмуратова Алина Мирбековна</t>
  </si>
  <si>
    <t>Камаева Варвара Константиновна</t>
  </si>
  <si>
    <t>Лисиця  Екатерина Евгеньевна</t>
  </si>
  <si>
    <t>Лисовик Лейла Ивановна</t>
  </si>
  <si>
    <t xml:space="preserve">Лутаева Валерия Павловна </t>
  </si>
  <si>
    <t>Махмутов Тимур Романович</t>
  </si>
  <si>
    <t>Мурадханов Манаф Самир оглы</t>
  </si>
  <si>
    <t>Оберемко Роман Игоревич</t>
  </si>
  <si>
    <t xml:space="preserve">Панина Эмилия Дмитриевна </t>
  </si>
  <si>
    <t>Рочева Мария Андреевна</t>
  </si>
  <si>
    <t>Саляхова Ясмина Наильевна</t>
  </si>
  <si>
    <t>Середа Татьяна Григорьевна</t>
  </si>
  <si>
    <t>Солодилова Зоя Игоревна</t>
  </si>
  <si>
    <t>Сундуков Кирилл Вадимович</t>
  </si>
  <si>
    <t>Тиунов Степан Георгиевич</t>
  </si>
  <si>
    <t>Чижинок Виталий Витальевич</t>
  </si>
  <si>
    <t>Шикова Анастасия Олеговна</t>
  </si>
  <si>
    <t>Щеголев Матвей Андреевич</t>
  </si>
  <si>
    <t>4А</t>
  </si>
  <si>
    <t>Новосад Татьяна Николаевна</t>
  </si>
  <si>
    <t xml:space="preserve">Андрущук Тихон Дмитриевич </t>
  </si>
  <si>
    <t>Бороздина Ангелина Александровна</t>
  </si>
  <si>
    <t>Бугаев Эдгар Николаевич</t>
  </si>
  <si>
    <t>Винокурова Анна Дмитриевна</t>
  </si>
  <si>
    <t>Громов Алексей Станиславович</t>
  </si>
  <si>
    <t>Ермолаева Аксинья Дмитриевна</t>
  </si>
  <si>
    <t>Каримова Аяна Руслановна</t>
  </si>
  <si>
    <t>Колесников Сергей Дмитриевич</t>
  </si>
  <si>
    <t>Кучерявенко Елизавета Владиславовна</t>
  </si>
  <si>
    <t>Попова Софья Евгеньевна</t>
  </si>
  <si>
    <t>Семенова Анастасия Сергеевна</t>
  </si>
  <si>
    <t>Смирнова Владислава Андреевна</t>
  </si>
  <si>
    <t>Стяжкин Андрей Игоревич</t>
  </si>
  <si>
    <t>Тимошенко Максим Александрович</t>
  </si>
  <si>
    <t>Ткачук Марьяна Сергеевна</t>
  </si>
  <si>
    <t>Устинова Яна Тарасовна</t>
  </si>
  <si>
    <t>Устюгов Владислав Игоревич</t>
  </si>
  <si>
    <t>Фирсов Алексей Павлович</t>
  </si>
  <si>
    <t>Хан Эрика Дмитриевна</t>
  </si>
  <si>
    <t>Хохлова Анастасия Вячеславовна</t>
  </si>
  <si>
    <t>7Б</t>
  </si>
  <si>
    <t>Мельчакова Светлана Владимировна</t>
  </si>
  <si>
    <t>Абдужалилов Максат Аклидинович</t>
  </si>
  <si>
    <t>Абдирахманов Арген Таалайбекович</t>
  </si>
  <si>
    <t>Аверичева Дарья Романовна</t>
  </si>
  <si>
    <t>Вильховая Лилия Сергеевна</t>
  </si>
  <si>
    <t>Голенок Мария Вячеславовна</t>
  </si>
  <si>
    <t>Кадырбердиева Сумая Айдарбековна</t>
  </si>
  <si>
    <t>Казаченко Алёна Дмитриевна</t>
  </si>
  <si>
    <t>Карташов Максим Сергеевич</t>
  </si>
  <si>
    <t>Калашникова Мария Артемовна</t>
  </si>
  <si>
    <t>Кёльн Давид Сергеевич</t>
  </si>
  <si>
    <t>Колеватых Роман Денисович</t>
  </si>
  <si>
    <t xml:space="preserve">Кустова Виктория Романовна </t>
  </si>
  <si>
    <t>Павленко Диана Кирилловна</t>
  </si>
  <si>
    <t>Пашин Даниил Михайлович</t>
  </si>
  <si>
    <t>Петрова Мирослава Эдуардовна</t>
  </si>
  <si>
    <t>Петрова Полина Кирилловна</t>
  </si>
  <si>
    <t>Погодицкая Ксения Евгеньевна</t>
  </si>
  <si>
    <t>Попов Егор Иванович</t>
  </si>
  <si>
    <t>Попов Константин Иванович</t>
  </si>
  <si>
    <t>Стрюкова Алина Александровна</t>
  </si>
  <si>
    <t>Тастиледов Арсений Дмитриевич</t>
  </si>
  <si>
    <t>Умов Ярослав Алексеевич</t>
  </si>
  <si>
    <t>Филиппов Артём Тимурович</t>
  </si>
  <si>
    <t>Хизриева Амина Мурадовна</t>
  </si>
  <si>
    <t>Чапковичус Илья Дмитриевич</t>
  </si>
  <si>
    <t>Авраменко София Алексеевна</t>
  </si>
  <si>
    <t>Антипов Юрий Вячеславович</t>
  </si>
  <si>
    <t>Батыченко Глеб Евгеньевич</t>
  </si>
  <si>
    <t>Борисов Давид Сергеевич</t>
  </si>
  <si>
    <t>Вигуро Екатерина Александровна</t>
  </si>
  <si>
    <t>Габдулина Альбина Ильдаровна</t>
  </si>
  <si>
    <t>Горбатенко Ангелина Александровна</t>
  </si>
  <si>
    <t>Гуськова София Альбертовна</t>
  </si>
  <si>
    <t>Журавлева Ксения Владимировна</t>
  </si>
  <si>
    <t>Каримова Сезим Руслановна</t>
  </si>
  <si>
    <t>Карканов Игнатий Сергеевич</t>
  </si>
  <si>
    <t>Коваленко Вера Николаевна</t>
  </si>
  <si>
    <t>Коновалова Арина Олеговна</t>
  </si>
  <si>
    <t>Кожемяко Виктория Владимировна</t>
  </si>
  <si>
    <t>Мурадханова Лейла Самир кызы</t>
  </si>
  <si>
    <t>Набиуллин Дмитрий Владимирович</t>
  </si>
  <si>
    <t>Оракулов Георгий Андреевич</t>
  </si>
  <si>
    <t>Плюснин Станислав Антонович</t>
  </si>
  <si>
    <t>Румянцев Андрей Евгеньевич</t>
  </si>
  <si>
    <t>Смирнова Алессия Сергеевна</t>
  </si>
  <si>
    <t>Смирнова Стефания Андреевна</t>
  </si>
  <si>
    <t>Сочка Валерия Вадимовна</t>
  </si>
  <si>
    <t>Сударенков Даниил Александрович</t>
  </si>
  <si>
    <t>Чернова Карина Евгеньевна</t>
  </si>
  <si>
    <t>6А</t>
  </si>
  <si>
    <t>6В</t>
  </si>
  <si>
    <t>Абдужалилова Аймээрим Аклидиновна</t>
  </si>
  <si>
    <t>Азимбеков Муслимидин Абдулкасымович</t>
  </si>
  <si>
    <t>Аллахвердиева Латифа Меджидовна</t>
  </si>
  <si>
    <t>Аллахвердиева Лейсан Меджидовна</t>
  </si>
  <si>
    <t>Антипова  Маргарита Вячеславовна</t>
  </si>
  <si>
    <t>Ведмеденко Кирилл  Романович</t>
  </si>
  <si>
    <t>Гашумова Амина Суреновна</t>
  </si>
  <si>
    <t>Данилевская София Владимировна</t>
  </si>
  <si>
    <t>Дудко Вероника Артёмовна</t>
  </si>
  <si>
    <t>Зикунов Иван  Владимирович</t>
  </si>
  <si>
    <t>Зорина София Андреевна</t>
  </si>
  <si>
    <t>Кубашевский Андрей Витальевич</t>
  </si>
  <si>
    <t>Кучер Алина Денисовна</t>
  </si>
  <si>
    <t>Лебедин Илья Сергеевич</t>
  </si>
  <si>
    <t>Музраимов Арзыбек Бахордижонович</t>
  </si>
  <si>
    <t>Рожков Алексей Максимович</t>
  </si>
  <si>
    <t>Степанок Александра Евгеньевна</t>
  </si>
  <si>
    <t>Троегубова Мария Сергеевна</t>
  </si>
  <si>
    <t>Уколова София Кирилловна</t>
  </si>
  <si>
    <t>Шейко Богдан Олегович</t>
  </si>
  <si>
    <t>Шишелова Каролина Владимировна</t>
  </si>
  <si>
    <t>Яргуни Таисия Денисовна</t>
  </si>
  <si>
    <t>РУ4060</t>
  </si>
  <si>
    <t>РУ4061</t>
  </si>
  <si>
    <t>РУ4062</t>
  </si>
  <si>
    <t>РУ4063</t>
  </si>
  <si>
    <t>Давыдова Маргарита Александровна</t>
  </si>
  <si>
    <t>4Б</t>
  </si>
  <si>
    <t>Сенькив Дмитрий Александрович</t>
  </si>
  <si>
    <t>призер</t>
  </si>
  <si>
    <t>Джаббаров Шохрат Алисафа оглы</t>
  </si>
  <si>
    <t>Киркач Максим Павлович</t>
  </si>
  <si>
    <t>Шаповалова Надежда Дмитриевна</t>
  </si>
  <si>
    <t>Палий Влада Дмитриев</t>
  </si>
  <si>
    <t>Морозова Марина Валерьевна</t>
  </si>
  <si>
    <t>Цыганкова Мираслава Андреевна</t>
  </si>
  <si>
    <t>Талипова Сакина Омурбековна</t>
  </si>
  <si>
    <t>Щербакова Софья Алексеевна</t>
  </si>
  <si>
    <t>Кравцов Олег Александрович</t>
  </si>
  <si>
    <t>Савенко Дарья Сергеевна</t>
  </si>
  <si>
    <t>Конин Артём Николаевич</t>
  </si>
  <si>
    <t>Сергиенко Софья Владимировна</t>
  </si>
  <si>
    <t>Стариков Иван Алексеевич</t>
  </si>
  <si>
    <t>Садыков Акжол Маматиллаевич</t>
  </si>
  <si>
    <t>Плотникова Диана Олеговна</t>
  </si>
  <si>
    <t>Гудков Вадим Дмитриевич</t>
  </si>
  <si>
    <t>Гадиров Айхан Вюсал оглы</t>
  </si>
  <si>
    <t>Абдираимов Азим Замирбекович</t>
  </si>
  <si>
    <t>Сапегина Маргарита Максимовна</t>
  </si>
  <si>
    <t>Сергеева Дарья Сергеевна</t>
  </si>
  <si>
    <t>Ботнарюк Дмитрий Михайлович</t>
  </si>
  <si>
    <t>Байзаков Талгатбек Джеинбекович</t>
  </si>
  <si>
    <t>Лебедев Егор Андреевич</t>
  </si>
  <si>
    <t>Расторгуев Николай Дмитриевич</t>
  </si>
  <si>
    <t>Жабдаева Даткайым Абийбиллаевна</t>
  </si>
  <si>
    <t>Васильева Полина Андреевна</t>
  </si>
  <si>
    <t>Казаченко Полина Александровна</t>
  </si>
  <si>
    <t>Боровик Савелий Семенович</t>
  </si>
  <si>
    <t>Гасанова Лейла Расим кызы</t>
  </si>
  <si>
    <t>Громазина Мария Анатольевна</t>
  </si>
  <si>
    <t>Бороздин Вадим Кириллович</t>
  </si>
  <si>
    <t>Луничкин Артём Александрович</t>
  </si>
  <si>
    <t>Елисеева Виктория Денисовна</t>
  </si>
  <si>
    <t>Холкин Артём Алексеевич</t>
  </si>
  <si>
    <t>Булаш Марина Александровна</t>
  </si>
  <si>
    <t xml:space="preserve">Чакан Алекса Сергеевна </t>
  </si>
  <si>
    <t>Акылбекова Зейнеп Акылбековна</t>
  </si>
  <si>
    <t>Уткин Виталий Григорьевич</t>
  </si>
  <si>
    <t xml:space="preserve">Борисенко Полина Андреевна </t>
  </si>
  <si>
    <t>Юрьева Лидия Дмитриевна</t>
  </si>
  <si>
    <t>Гашумова Сабина Суреновна</t>
  </si>
  <si>
    <t>Ханычкова Карина Андреевна</t>
  </si>
  <si>
    <t>5Б</t>
  </si>
  <si>
    <t>5В</t>
  </si>
  <si>
    <t>Свиридова Ирина Анатольевна</t>
  </si>
  <si>
    <t>Леоненков Артем Дмитриевич</t>
  </si>
  <si>
    <t>Савкин Михаил Леонидович</t>
  </si>
  <si>
    <t>Бубнова Вероника Павловна</t>
  </si>
  <si>
    <t>Колмык Инна Евгеньевна</t>
  </si>
  <si>
    <t>Колотова Амелия Александровна</t>
  </si>
  <si>
    <t>Никитченко Мария Олеговна</t>
  </si>
  <si>
    <t>Бахарева Ольга Дмитриевна</t>
  </si>
  <si>
    <t>Кащавцев Артем Сергеевич</t>
  </si>
  <si>
    <t>Рябцева Ульяна Андреевна</t>
  </si>
  <si>
    <t>Панасюк Евгений Александрович</t>
  </si>
  <si>
    <t>Федосенко Марк Юрьевич</t>
  </si>
  <si>
    <t>Асанова Сумая Камильовна</t>
  </si>
  <si>
    <t>Николаев Максим Дмитриевич</t>
  </si>
  <si>
    <t>Герман Александра Руслановна</t>
  </si>
  <si>
    <t>Митин Глеб Олегович</t>
  </si>
  <si>
    <t>Степанов Артём Антонович</t>
  </si>
  <si>
    <t>Бестужева Софья Алексеевна</t>
  </si>
  <si>
    <t>Короткова Арина Сергеевна</t>
  </si>
  <si>
    <t>Панченко Константин Сергеевич</t>
  </si>
  <si>
    <t>Федосенко Елизавета Юрьевна</t>
  </si>
  <si>
    <t>Деминовский Савелий Владиславович</t>
  </si>
  <si>
    <t>Коваленко Владимир Николаевич</t>
  </si>
  <si>
    <t>Бычков Марк Максимович</t>
  </si>
  <si>
    <t>Гиреев Арсений Асланович</t>
  </si>
  <si>
    <t>Яцков Кирилл Иванович</t>
  </si>
  <si>
    <t>Клюсек Даниил Владиславович</t>
  </si>
  <si>
    <t>7А</t>
  </si>
  <si>
    <t>7В</t>
  </si>
  <si>
    <t>Соколова Софья Вадимовна</t>
  </si>
  <si>
    <t xml:space="preserve">Ташполотова Гульзина Алишеровна  </t>
  </si>
  <si>
    <t xml:space="preserve">Петиш Максим Александрович </t>
  </si>
  <si>
    <t>8В</t>
  </si>
  <si>
    <t>5А</t>
  </si>
  <si>
    <t>Смальскайте Виктория Александровна</t>
  </si>
  <si>
    <t>Миронов Артемий Алексеевич</t>
  </si>
  <si>
    <t>Зайцев Иван Фёдорович</t>
  </si>
  <si>
    <t>Терегулова Екатерина Ренатовна</t>
  </si>
  <si>
    <t>Лепиков Кирилл Владимирович</t>
  </si>
  <si>
    <t>Турханбайев Кубанычбек Асилбекович</t>
  </si>
  <si>
    <t>8А</t>
  </si>
  <si>
    <t>Киликаева Александра Сергеевна</t>
  </si>
  <si>
    <t>Риккерт Артём Иосифович</t>
  </si>
  <si>
    <t>Туренбеков Тимур Радикович</t>
  </si>
  <si>
    <t>Хамидуллин Никита Маратович</t>
  </si>
  <si>
    <t>Шваля Глеб Михайлович</t>
  </si>
  <si>
    <t>Шумакова Анастасия Геннадьевна</t>
  </si>
  <si>
    <t>Любимов Артём Александрович</t>
  </si>
  <si>
    <t>Сусан Дмитрий Валентинович</t>
  </si>
  <si>
    <t>Скубак Арсений Дмитриевич</t>
  </si>
  <si>
    <t>Христич Диана Павловна</t>
  </si>
  <si>
    <t>Голубничая Варвара Александровна</t>
  </si>
  <si>
    <t>Соколова Валерия Вадимовна</t>
  </si>
  <si>
    <t>Мажура Мирослава Алексеевна</t>
  </si>
  <si>
    <t>Мальянова Марья Андреевна</t>
  </si>
  <si>
    <t>Пирогов Савелий Андреевич</t>
  </si>
  <si>
    <t>Артемьев Владислав Игоревич</t>
  </si>
  <si>
    <t>Бойчук Дарья Михайловна</t>
  </si>
  <si>
    <t>Груздева Алёна Михайловна</t>
  </si>
  <si>
    <t>Осорова Айана Музаффаровна</t>
  </si>
  <si>
    <t>Едунов Марк Алексеевич</t>
  </si>
  <si>
    <t>Осоров Исламидин Музаффарович</t>
  </si>
  <si>
    <t>Дерюгин Тимофей Сергеевич</t>
  </si>
  <si>
    <t>Пасынков Георгий Сергеевич</t>
  </si>
  <si>
    <t>Кубашевский Александр Витальевич</t>
  </si>
  <si>
    <t>Фомин Федор Александрович</t>
  </si>
  <si>
    <t>Шушков Вячеслав Витальевич</t>
  </si>
  <si>
    <t>9А</t>
  </si>
  <si>
    <t>Казачкин Владимир Николаевич</t>
  </si>
  <si>
    <t>Ступина Виталина Александровна</t>
  </si>
  <si>
    <t>Черезова Александра Дмитриевна</t>
  </si>
  <si>
    <t>Щирский Илья Константинович</t>
  </si>
  <si>
    <t>Джумабаева Эльвира Сабыржановна</t>
  </si>
  <si>
    <t>Бегар Полина Валентиновна</t>
  </si>
  <si>
    <t>Антон Данила Дмитриевич</t>
  </si>
  <si>
    <t>Максейкин Максим Андреевич</t>
  </si>
  <si>
    <t>Григорьев Михаил Дмитриевич</t>
  </si>
  <si>
    <t>Чебоксаров Даниил Андреевич</t>
  </si>
  <si>
    <t>Коноплёв Глеб Артурович</t>
  </si>
  <si>
    <t>Турханбайев Алмаз Асилбекович</t>
  </si>
  <si>
    <t>Власов Иван Алексеевич</t>
  </si>
  <si>
    <t>Таабалдиева Аширгуль Кылысбековна</t>
  </si>
  <si>
    <t>Сивко Лаврентий Петрович</t>
  </si>
  <si>
    <t>Тихомиров Яромир Владимирвич</t>
  </si>
  <si>
    <t>Камышан Игорь Владимирович</t>
  </si>
  <si>
    <t>Тумонов Арсен Алмазбекович</t>
  </si>
  <si>
    <t>Истомина София Михайловна</t>
  </si>
  <si>
    <t>РУ6071</t>
  </si>
  <si>
    <t>Грозных Елена Викторовна</t>
  </si>
  <si>
    <t>6Б</t>
  </si>
  <si>
    <t>Курицына Екатерина Алексеевна</t>
  </si>
  <si>
    <t>Чиркунова Яна Сергеевна</t>
  </si>
  <si>
    <t>Яницкая Валерия Юрьевна</t>
  </si>
  <si>
    <t>Ковальская Мария Сергеевна</t>
  </si>
  <si>
    <t>Сушко Арина Антоновна</t>
  </si>
  <si>
    <t>Китайкин Максим Юрьевич</t>
  </si>
  <si>
    <t>Семенец Валерия Юрьевна</t>
  </si>
  <si>
    <t>Деменева Анастасия Александровна</t>
  </si>
  <si>
    <t>Мельников Артём Витальевич</t>
  </si>
  <si>
    <t>Трапезникова Татьяна Дмитриевна</t>
  </si>
  <si>
    <t>Барбарук Светлана Алексеевна</t>
  </si>
  <si>
    <t>Коростелева Екатерина Андреевна</t>
  </si>
  <si>
    <t>Данющенков Артём Сергеевич</t>
  </si>
  <si>
    <t>Ульнырова Полина Евгеньевна</t>
  </si>
  <si>
    <t>Владимирова АлисаАлександровна</t>
  </si>
  <si>
    <t>Цупрев Матвей Максимович</t>
  </si>
  <si>
    <t>Скибин Максим Юрьевич</t>
  </si>
  <si>
    <t>Шулик Арсен Алексеевич</t>
  </si>
  <si>
    <t>Севастьянова Софья Валерьевна</t>
  </si>
  <si>
    <t>8Б</t>
  </si>
  <si>
    <t>Громова Дарья Станиславовна</t>
  </si>
  <si>
    <t>Семёнова Алекса Алексеевна</t>
  </si>
  <si>
    <t>Барташуте Анастасия Алексеевна</t>
  </si>
  <si>
    <t>Нифонтова Надежда Сергеевна</t>
  </si>
  <si>
    <t>Скрипник Стефания Вадимовна</t>
  </si>
  <si>
    <t>Добрина Софья Олеговна</t>
  </si>
  <si>
    <t>9В</t>
  </si>
  <si>
    <t>Чапковичус Егор Дмитриевич</t>
  </si>
  <si>
    <t>Некрасова Екатерина Константиновна</t>
  </si>
  <si>
    <t>Спицына София Дмитриевна</t>
  </si>
  <si>
    <t>Жидкова Майя Михайловна</t>
  </si>
  <si>
    <t>Иванов Виталий Александрович</t>
  </si>
  <si>
    <t>Эккемеев Егор Вячеславович</t>
  </si>
  <si>
    <t>Мирошников Константин Андреевич</t>
  </si>
  <si>
    <t>Девятова Мария Дмитриевна</t>
  </si>
  <si>
    <t>Шахов Максим Антонович</t>
  </si>
  <si>
    <t>Чижинок Софья Витальевна</t>
  </si>
  <si>
    <t>Кудрон Арина Мирославовна</t>
  </si>
  <si>
    <t>Вильховая Юлия Сергеевна</t>
  </si>
  <si>
    <t>Лазуткина Софья Юрьевна</t>
  </si>
  <si>
    <t>РУ1013</t>
  </si>
  <si>
    <t>Николаева Анастасия  Евгеньевна</t>
  </si>
  <si>
    <t>Дмитриева Елизавета Сергеевна</t>
  </si>
  <si>
    <t>Канева Евгения Борисовна</t>
  </si>
  <si>
    <t>Бугаева Таисия Николаевна</t>
  </si>
  <si>
    <t>Столповский Юрий Алексеевич</t>
  </si>
  <si>
    <t>Автеньева Владислава Александровна</t>
  </si>
  <si>
    <t>Грицкевич Диана Павловна</t>
  </si>
  <si>
    <t>Кулижская Софья Дмитриевна</t>
  </si>
  <si>
    <t>Дубова Мария Максимовна</t>
  </si>
  <si>
    <t>РУ7047</t>
  </si>
  <si>
    <t>Добронравов Иван Дмитриевич</t>
  </si>
  <si>
    <t>Евсеенков Артём Юрьевич</t>
  </si>
  <si>
    <t>Титаренко Никита Вадимович</t>
  </si>
  <si>
    <t>РУ1014</t>
  </si>
  <si>
    <t>РУ1015</t>
  </si>
  <si>
    <t>Хоробрых Сергей  Вадимович</t>
  </si>
  <si>
    <t>Булатова Анна Алексаедровна</t>
  </si>
  <si>
    <t>Чечельницкая Виолетта 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</si>
</sst>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left" vertical="top"/>
    </xf>
    <xf numFmtId="1" fontId="4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top"/>
    </xf>
    <xf numFmtId="1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opLeftCell="A43" zoomScale="90" zoomScaleNormal="90" workbookViewId="0">
      <selection activeCell="M72" sqref="L72:M72"/>
    </sheetView>
  </sheetViews>
  <sheetFormatPr defaultColWidth="9.140625" defaultRowHeight="15.75" x14ac:dyDescent="0.25"/>
  <cols>
    <col min="1" max="1" width="39.7109375" style="3" customWidth="1"/>
    <col min="2" max="2" width="8.42578125" style="3" bestFit="1" customWidth="1"/>
    <col min="3" max="3" width="9.140625" style="3"/>
    <col min="4" max="4" width="37.7109375" style="3" customWidth="1"/>
    <col min="5" max="5" width="37.140625" style="3" customWidth="1"/>
    <col min="6" max="10" width="6.5703125" style="3" bestFit="1" customWidth="1"/>
    <col min="11" max="12" width="9.140625" style="3"/>
    <col min="13" max="13" width="12.85546875" style="3" bestFit="1" customWidth="1"/>
    <col min="14" max="16384" width="9.140625" style="3"/>
  </cols>
  <sheetData>
    <row r="1" spans="1:13" ht="22.5" x14ac:dyDescent="0.25">
      <c r="A1" s="31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25">
      <c r="A2" s="1" t="s">
        <v>22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11</v>
      </c>
      <c r="L2" s="2" t="s">
        <v>12</v>
      </c>
      <c r="M2" s="1" t="s">
        <v>13</v>
      </c>
    </row>
    <row r="3" spans="1:13" x14ac:dyDescent="0.25">
      <c r="A3" s="32" t="s">
        <v>14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x14ac:dyDescent="0.25">
      <c r="A4" s="16" t="s">
        <v>346</v>
      </c>
      <c r="B4" s="18" t="s">
        <v>61</v>
      </c>
      <c r="C4" s="21" t="s">
        <v>364</v>
      </c>
      <c r="D4" s="23" t="s">
        <v>163</v>
      </c>
      <c r="E4" s="15" t="s">
        <v>365</v>
      </c>
      <c r="F4" s="25">
        <v>3</v>
      </c>
      <c r="G4" s="25">
        <v>4</v>
      </c>
      <c r="H4" s="25">
        <v>4</v>
      </c>
      <c r="I4" s="25">
        <v>5</v>
      </c>
      <c r="J4" s="25">
        <v>9</v>
      </c>
      <c r="K4" s="20">
        <f t="shared" ref="K4:K35" si="0">SUM(F4:J4)</f>
        <v>25</v>
      </c>
      <c r="L4" s="2">
        <f t="shared" ref="L4:L35" si="1">K4/26</f>
        <v>0.96153846153846156</v>
      </c>
      <c r="M4" s="22" t="s">
        <v>38</v>
      </c>
    </row>
    <row r="5" spans="1:13" x14ac:dyDescent="0.25">
      <c r="A5" s="16" t="s">
        <v>360</v>
      </c>
      <c r="B5" s="18" t="s">
        <v>75</v>
      </c>
      <c r="C5" s="21" t="s">
        <v>364</v>
      </c>
      <c r="D5" s="23" t="s">
        <v>163</v>
      </c>
      <c r="E5" s="15" t="s">
        <v>365</v>
      </c>
      <c r="F5" s="25">
        <v>3</v>
      </c>
      <c r="G5" s="25">
        <v>5</v>
      </c>
      <c r="H5" s="25">
        <v>4</v>
      </c>
      <c r="I5" s="25">
        <v>5</v>
      </c>
      <c r="J5" s="25">
        <v>8</v>
      </c>
      <c r="K5" s="20">
        <f t="shared" si="0"/>
        <v>25</v>
      </c>
      <c r="L5" s="2">
        <f t="shared" si="1"/>
        <v>0.96153846153846156</v>
      </c>
      <c r="M5" s="22" t="s">
        <v>38</v>
      </c>
    </row>
    <row r="6" spans="1:13" x14ac:dyDescent="0.25">
      <c r="A6" s="16" t="s">
        <v>357</v>
      </c>
      <c r="B6" s="18" t="s">
        <v>72</v>
      </c>
      <c r="C6" s="21" t="s">
        <v>364</v>
      </c>
      <c r="D6" s="23" t="s">
        <v>163</v>
      </c>
      <c r="E6" s="15" t="s">
        <v>365</v>
      </c>
      <c r="F6" s="25">
        <v>3</v>
      </c>
      <c r="G6" s="25">
        <v>4</v>
      </c>
      <c r="H6" s="25">
        <v>4</v>
      </c>
      <c r="I6" s="25">
        <v>4</v>
      </c>
      <c r="J6" s="25">
        <v>8</v>
      </c>
      <c r="K6" s="20">
        <f t="shared" si="0"/>
        <v>23</v>
      </c>
      <c r="L6" s="2">
        <f t="shared" si="1"/>
        <v>0.88461538461538458</v>
      </c>
      <c r="M6" s="22" t="s">
        <v>468</v>
      </c>
    </row>
    <row r="7" spans="1:13" x14ac:dyDescent="0.25">
      <c r="A7" s="16" t="s">
        <v>350</v>
      </c>
      <c r="B7" s="18" t="s">
        <v>65</v>
      </c>
      <c r="C7" s="21" t="s">
        <v>364</v>
      </c>
      <c r="D7" s="23" t="s">
        <v>163</v>
      </c>
      <c r="E7" s="15" t="s">
        <v>365</v>
      </c>
      <c r="F7" s="25">
        <v>3</v>
      </c>
      <c r="G7" s="25">
        <v>2</v>
      </c>
      <c r="H7" s="25">
        <v>4</v>
      </c>
      <c r="I7" s="25">
        <v>5</v>
      </c>
      <c r="J7" s="25">
        <v>8</v>
      </c>
      <c r="K7" s="20">
        <f t="shared" si="0"/>
        <v>22</v>
      </c>
      <c r="L7" s="2">
        <f t="shared" si="1"/>
        <v>0.84615384615384615</v>
      </c>
      <c r="M7" s="22" t="s">
        <v>468</v>
      </c>
    </row>
    <row r="8" spans="1:13" x14ac:dyDescent="0.25">
      <c r="A8" s="16" t="s">
        <v>361</v>
      </c>
      <c r="B8" s="18" t="s">
        <v>76</v>
      </c>
      <c r="C8" s="21" t="s">
        <v>364</v>
      </c>
      <c r="D8" s="23" t="s">
        <v>163</v>
      </c>
      <c r="E8" s="15" t="s">
        <v>365</v>
      </c>
      <c r="F8" s="25">
        <v>2</v>
      </c>
      <c r="G8" s="25">
        <v>4</v>
      </c>
      <c r="H8" s="25">
        <v>4</v>
      </c>
      <c r="I8" s="25">
        <v>3</v>
      </c>
      <c r="J8" s="25">
        <v>9</v>
      </c>
      <c r="K8" s="20">
        <f t="shared" si="0"/>
        <v>22</v>
      </c>
      <c r="L8" s="2">
        <f t="shared" si="1"/>
        <v>0.84615384615384615</v>
      </c>
      <c r="M8" s="22" t="s">
        <v>468</v>
      </c>
    </row>
    <row r="9" spans="1:13" x14ac:dyDescent="0.25">
      <c r="A9" s="14" t="s">
        <v>34</v>
      </c>
      <c r="B9" s="18" t="s">
        <v>40</v>
      </c>
      <c r="C9" s="28" t="s">
        <v>25</v>
      </c>
      <c r="D9" s="23" t="s">
        <v>163</v>
      </c>
      <c r="E9" s="16" t="s">
        <v>26</v>
      </c>
      <c r="F9" s="17">
        <v>3</v>
      </c>
      <c r="G9" s="17">
        <v>3</v>
      </c>
      <c r="H9" s="17">
        <v>1</v>
      </c>
      <c r="I9" s="17">
        <v>5</v>
      </c>
      <c r="J9" s="17">
        <v>9</v>
      </c>
      <c r="K9" s="20">
        <f t="shared" si="0"/>
        <v>21</v>
      </c>
      <c r="L9" s="2">
        <f t="shared" si="1"/>
        <v>0.80769230769230771</v>
      </c>
      <c r="M9" s="22" t="s">
        <v>468</v>
      </c>
    </row>
    <row r="10" spans="1:13" x14ac:dyDescent="0.25">
      <c r="A10" s="15" t="s">
        <v>337</v>
      </c>
      <c r="B10" s="18" t="s">
        <v>52</v>
      </c>
      <c r="C10" s="21" t="s">
        <v>364</v>
      </c>
      <c r="D10" s="23" t="s">
        <v>163</v>
      </c>
      <c r="E10" s="15" t="s">
        <v>365</v>
      </c>
      <c r="F10" s="25">
        <v>3</v>
      </c>
      <c r="G10" s="25">
        <v>3</v>
      </c>
      <c r="H10" s="25">
        <v>4</v>
      </c>
      <c r="I10" s="25">
        <v>3</v>
      </c>
      <c r="J10" s="25">
        <v>8</v>
      </c>
      <c r="K10" s="20">
        <f t="shared" si="0"/>
        <v>21</v>
      </c>
      <c r="L10" s="2">
        <f t="shared" si="1"/>
        <v>0.80769230769230771</v>
      </c>
      <c r="M10" s="22" t="s">
        <v>468</v>
      </c>
    </row>
    <row r="11" spans="1:13" x14ac:dyDescent="0.25">
      <c r="A11" s="15" t="s">
        <v>341</v>
      </c>
      <c r="B11" s="18" t="s">
        <v>56</v>
      </c>
      <c r="C11" s="21" t="s">
        <v>364</v>
      </c>
      <c r="D11" s="23" t="s">
        <v>163</v>
      </c>
      <c r="E11" s="15" t="s">
        <v>365</v>
      </c>
      <c r="F11" s="25">
        <v>0</v>
      </c>
      <c r="G11" s="25">
        <v>4</v>
      </c>
      <c r="H11" s="25">
        <v>4</v>
      </c>
      <c r="I11" s="25">
        <v>4</v>
      </c>
      <c r="J11" s="25">
        <v>9</v>
      </c>
      <c r="K11" s="20">
        <f t="shared" si="0"/>
        <v>21</v>
      </c>
      <c r="L11" s="2">
        <f t="shared" si="1"/>
        <v>0.80769230769230771</v>
      </c>
      <c r="M11" s="22" t="s">
        <v>468</v>
      </c>
    </row>
    <row r="12" spans="1:13" x14ac:dyDescent="0.25">
      <c r="A12" s="14" t="s">
        <v>340</v>
      </c>
      <c r="B12" s="18" t="s">
        <v>55</v>
      </c>
      <c r="C12" s="21" t="s">
        <v>364</v>
      </c>
      <c r="D12" s="23" t="s">
        <v>163</v>
      </c>
      <c r="E12" s="15" t="s">
        <v>365</v>
      </c>
      <c r="F12" s="25">
        <v>3</v>
      </c>
      <c r="G12" s="25">
        <v>4</v>
      </c>
      <c r="H12" s="25">
        <v>1</v>
      </c>
      <c r="I12" s="25">
        <v>3</v>
      </c>
      <c r="J12" s="25">
        <v>9</v>
      </c>
      <c r="K12" s="20">
        <f t="shared" si="0"/>
        <v>20</v>
      </c>
      <c r="L12" s="2">
        <f t="shared" si="1"/>
        <v>0.76923076923076927</v>
      </c>
      <c r="M12" s="22" t="s">
        <v>468</v>
      </c>
    </row>
    <row r="13" spans="1:13" x14ac:dyDescent="0.25">
      <c r="A13" s="16" t="s">
        <v>351</v>
      </c>
      <c r="B13" s="18" t="s">
        <v>66</v>
      </c>
      <c r="C13" s="21" t="s">
        <v>364</v>
      </c>
      <c r="D13" s="23" t="s">
        <v>163</v>
      </c>
      <c r="E13" s="15" t="s">
        <v>365</v>
      </c>
      <c r="F13" s="25">
        <v>3</v>
      </c>
      <c r="G13" s="25">
        <v>4</v>
      </c>
      <c r="H13" s="25">
        <v>1</v>
      </c>
      <c r="I13" s="25">
        <v>3</v>
      </c>
      <c r="J13" s="25">
        <v>9</v>
      </c>
      <c r="K13" s="20">
        <f t="shared" si="0"/>
        <v>20</v>
      </c>
      <c r="L13" s="2">
        <f t="shared" si="1"/>
        <v>0.76923076923076927</v>
      </c>
      <c r="M13" s="22" t="s">
        <v>468</v>
      </c>
    </row>
    <row r="14" spans="1:13" ht="15" customHeight="1" x14ac:dyDescent="0.25">
      <c r="A14" s="16" t="s">
        <v>359</v>
      </c>
      <c r="B14" s="18" t="s">
        <v>74</v>
      </c>
      <c r="C14" s="21" t="s">
        <v>364</v>
      </c>
      <c r="D14" s="23" t="s">
        <v>163</v>
      </c>
      <c r="E14" s="15" t="s">
        <v>365</v>
      </c>
      <c r="F14" s="25">
        <v>2</v>
      </c>
      <c r="G14" s="25">
        <v>3</v>
      </c>
      <c r="H14" s="25">
        <v>1</v>
      </c>
      <c r="I14" s="25">
        <v>5</v>
      </c>
      <c r="J14" s="25">
        <v>9</v>
      </c>
      <c r="K14" s="20">
        <f t="shared" si="0"/>
        <v>20</v>
      </c>
      <c r="L14" s="2">
        <f t="shared" si="1"/>
        <v>0.76923076923076927</v>
      </c>
      <c r="M14" s="22" t="s">
        <v>468</v>
      </c>
    </row>
    <row r="15" spans="1:13" x14ac:dyDescent="0.25">
      <c r="A15" s="15" t="s">
        <v>342</v>
      </c>
      <c r="B15" s="18" t="s">
        <v>57</v>
      </c>
      <c r="C15" s="21" t="s">
        <v>364</v>
      </c>
      <c r="D15" s="23" t="s">
        <v>163</v>
      </c>
      <c r="E15" s="15" t="s">
        <v>365</v>
      </c>
      <c r="F15" s="25">
        <v>3</v>
      </c>
      <c r="G15" s="25">
        <v>2</v>
      </c>
      <c r="H15" s="25">
        <v>4</v>
      </c>
      <c r="I15" s="25">
        <v>4</v>
      </c>
      <c r="J15" s="25">
        <v>6</v>
      </c>
      <c r="K15" s="20">
        <f t="shared" si="0"/>
        <v>19</v>
      </c>
      <c r="L15" s="2">
        <f t="shared" si="1"/>
        <v>0.73076923076923073</v>
      </c>
      <c r="M15" s="22" t="s">
        <v>468</v>
      </c>
    </row>
    <row r="16" spans="1:13" x14ac:dyDescent="0.25">
      <c r="A16" s="16" t="s">
        <v>354</v>
      </c>
      <c r="B16" s="18" t="s">
        <v>69</v>
      </c>
      <c r="C16" s="21" t="s">
        <v>364</v>
      </c>
      <c r="D16" s="23" t="s">
        <v>163</v>
      </c>
      <c r="E16" s="15" t="s">
        <v>365</v>
      </c>
      <c r="F16" s="25">
        <v>3</v>
      </c>
      <c r="G16" s="25">
        <v>2</v>
      </c>
      <c r="H16" s="25">
        <v>1</v>
      </c>
      <c r="I16" s="25">
        <v>4</v>
      </c>
      <c r="J16" s="25">
        <v>9</v>
      </c>
      <c r="K16" s="20">
        <f t="shared" si="0"/>
        <v>19</v>
      </c>
      <c r="L16" s="2">
        <f t="shared" si="1"/>
        <v>0.73076923076923073</v>
      </c>
      <c r="M16" s="22" t="s">
        <v>468</v>
      </c>
    </row>
    <row r="17" spans="1:13" x14ac:dyDescent="0.25">
      <c r="A17" s="16" t="s">
        <v>447</v>
      </c>
      <c r="B17" s="18" t="s">
        <v>87</v>
      </c>
      <c r="C17" s="29" t="s">
        <v>466</v>
      </c>
      <c r="D17" s="23" t="s">
        <v>163</v>
      </c>
      <c r="E17" s="16" t="s">
        <v>465</v>
      </c>
      <c r="F17" s="21">
        <v>3</v>
      </c>
      <c r="G17" s="21">
        <v>4</v>
      </c>
      <c r="H17" s="21">
        <v>1</v>
      </c>
      <c r="I17" s="21">
        <v>5</v>
      </c>
      <c r="J17" s="21">
        <v>6</v>
      </c>
      <c r="K17" s="20">
        <f t="shared" si="0"/>
        <v>19</v>
      </c>
      <c r="L17" s="2">
        <f t="shared" si="1"/>
        <v>0.73076923076923073</v>
      </c>
      <c r="M17" s="22" t="s">
        <v>468</v>
      </c>
    </row>
    <row r="18" spans="1:13" x14ac:dyDescent="0.25">
      <c r="A18" s="15" t="s">
        <v>31</v>
      </c>
      <c r="B18" s="18" t="s">
        <v>41</v>
      </c>
      <c r="C18" s="28" t="s">
        <v>25</v>
      </c>
      <c r="D18" s="23" t="s">
        <v>163</v>
      </c>
      <c r="E18" s="16" t="s">
        <v>26</v>
      </c>
      <c r="F18" s="21">
        <v>2</v>
      </c>
      <c r="G18" s="21">
        <v>2</v>
      </c>
      <c r="H18" s="21">
        <v>1</v>
      </c>
      <c r="I18" s="21">
        <v>5</v>
      </c>
      <c r="J18" s="21">
        <v>8</v>
      </c>
      <c r="K18" s="20">
        <f t="shared" si="0"/>
        <v>18</v>
      </c>
      <c r="L18" s="2">
        <f t="shared" si="1"/>
        <v>0.69230769230769229</v>
      </c>
      <c r="M18" s="22" t="s">
        <v>468</v>
      </c>
    </row>
    <row r="19" spans="1:13" x14ac:dyDescent="0.25">
      <c r="A19" s="23" t="s">
        <v>338</v>
      </c>
      <c r="B19" s="18" t="s">
        <v>53</v>
      </c>
      <c r="C19" s="21" t="s">
        <v>364</v>
      </c>
      <c r="D19" s="23" t="s">
        <v>163</v>
      </c>
      <c r="E19" s="15" t="s">
        <v>365</v>
      </c>
      <c r="F19" s="25">
        <v>3</v>
      </c>
      <c r="G19" s="25">
        <v>2</v>
      </c>
      <c r="H19" s="25">
        <v>1</v>
      </c>
      <c r="I19" s="25">
        <v>4</v>
      </c>
      <c r="J19" s="25">
        <v>8</v>
      </c>
      <c r="K19" s="20">
        <f t="shared" si="0"/>
        <v>18</v>
      </c>
      <c r="L19" s="2">
        <f t="shared" si="1"/>
        <v>0.69230769230769229</v>
      </c>
      <c r="M19" s="22" t="s">
        <v>468</v>
      </c>
    </row>
    <row r="20" spans="1:13" x14ac:dyDescent="0.25">
      <c r="A20" s="14" t="s">
        <v>29</v>
      </c>
      <c r="B20" s="18" t="s">
        <v>42</v>
      </c>
      <c r="C20" s="28" t="s">
        <v>25</v>
      </c>
      <c r="D20" s="23" t="s">
        <v>163</v>
      </c>
      <c r="E20" s="16" t="s">
        <v>26</v>
      </c>
      <c r="F20" s="17">
        <v>2</v>
      </c>
      <c r="G20" s="17">
        <v>3</v>
      </c>
      <c r="H20" s="17">
        <v>1</v>
      </c>
      <c r="I20" s="17">
        <v>5</v>
      </c>
      <c r="J20" s="17">
        <v>5</v>
      </c>
      <c r="K20" s="20">
        <f t="shared" si="0"/>
        <v>16</v>
      </c>
      <c r="L20" s="2">
        <f t="shared" si="1"/>
        <v>0.61538461538461542</v>
      </c>
      <c r="M20" s="22" t="s">
        <v>468</v>
      </c>
    </row>
    <row r="21" spans="1:13" x14ac:dyDescent="0.25">
      <c r="A21" s="15" t="s">
        <v>30</v>
      </c>
      <c r="B21" s="18" t="s">
        <v>43</v>
      </c>
      <c r="C21" s="28" t="s">
        <v>25</v>
      </c>
      <c r="D21" s="23" t="s">
        <v>163</v>
      </c>
      <c r="E21" s="16" t="s">
        <v>26</v>
      </c>
      <c r="F21" s="21">
        <v>2</v>
      </c>
      <c r="G21" s="21">
        <v>4</v>
      </c>
      <c r="H21" s="21">
        <v>1</v>
      </c>
      <c r="I21" s="21">
        <v>3</v>
      </c>
      <c r="J21" s="21">
        <v>6</v>
      </c>
      <c r="K21" s="20">
        <f t="shared" si="0"/>
        <v>16</v>
      </c>
      <c r="L21" s="2">
        <f t="shared" si="1"/>
        <v>0.61538461538461542</v>
      </c>
      <c r="M21" s="22" t="s">
        <v>468</v>
      </c>
    </row>
    <row r="22" spans="1:13" x14ac:dyDescent="0.25">
      <c r="A22" s="16" t="s">
        <v>348</v>
      </c>
      <c r="B22" s="18" t="s">
        <v>63</v>
      </c>
      <c r="C22" s="21" t="s">
        <v>364</v>
      </c>
      <c r="D22" s="23" t="s">
        <v>163</v>
      </c>
      <c r="E22" s="15" t="s">
        <v>365</v>
      </c>
      <c r="F22" s="25">
        <v>0</v>
      </c>
      <c r="G22" s="25">
        <v>4</v>
      </c>
      <c r="H22" s="25">
        <v>1</v>
      </c>
      <c r="I22" s="25">
        <v>3</v>
      </c>
      <c r="J22" s="25">
        <v>8</v>
      </c>
      <c r="K22" s="20">
        <f t="shared" si="0"/>
        <v>16</v>
      </c>
      <c r="L22" s="2">
        <f t="shared" si="1"/>
        <v>0.61538461538461542</v>
      </c>
      <c r="M22" s="22" t="s">
        <v>468</v>
      </c>
    </row>
    <row r="23" spans="1:13" x14ac:dyDescent="0.25">
      <c r="A23" s="16" t="s">
        <v>349</v>
      </c>
      <c r="B23" s="18" t="s">
        <v>64</v>
      </c>
      <c r="C23" s="21" t="s">
        <v>364</v>
      </c>
      <c r="D23" s="23" t="s">
        <v>163</v>
      </c>
      <c r="E23" s="15" t="s">
        <v>365</v>
      </c>
      <c r="F23" s="25">
        <v>0</v>
      </c>
      <c r="G23" s="25">
        <v>3</v>
      </c>
      <c r="H23" s="25">
        <v>0</v>
      </c>
      <c r="I23" s="25">
        <v>5</v>
      </c>
      <c r="J23" s="25">
        <v>8</v>
      </c>
      <c r="K23" s="20">
        <f t="shared" si="0"/>
        <v>16</v>
      </c>
      <c r="L23" s="2">
        <f t="shared" si="1"/>
        <v>0.61538461538461542</v>
      </c>
      <c r="M23" s="22" t="s">
        <v>468</v>
      </c>
    </row>
    <row r="24" spans="1:13" x14ac:dyDescent="0.25">
      <c r="A24" s="16" t="s">
        <v>451</v>
      </c>
      <c r="B24" s="18" t="s">
        <v>92</v>
      </c>
      <c r="C24" s="29" t="s">
        <v>466</v>
      </c>
      <c r="D24" s="23" t="s">
        <v>163</v>
      </c>
      <c r="E24" s="16" t="s">
        <v>465</v>
      </c>
      <c r="F24" s="21">
        <v>3</v>
      </c>
      <c r="G24" s="21">
        <v>4</v>
      </c>
      <c r="H24" s="21">
        <v>0</v>
      </c>
      <c r="I24" s="21">
        <v>5</v>
      </c>
      <c r="J24" s="21">
        <v>4</v>
      </c>
      <c r="K24" s="20">
        <f t="shared" si="0"/>
        <v>16</v>
      </c>
      <c r="L24" s="2">
        <f t="shared" si="1"/>
        <v>0.61538461538461542</v>
      </c>
      <c r="M24" s="22" t="s">
        <v>468</v>
      </c>
    </row>
    <row r="25" spans="1:13" x14ac:dyDescent="0.25">
      <c r="A25" s="14" t="s">
        <v>339</v>
      </c>
      <c r="B25" s="18" t="s">
        <v>54</v>
      </c>
      <c r="C25" s="21" t="s">
        <v>364</v>
      </c>
      <c r="D25" s="23" t="s">
        <v>163</v>
      </c>
      <c r="E25" s="15" t="s">
        <v>365</v>
      </c>
      <c r="F25" s="25">
        <v>2</v>
      </c>
      <c r="G25" s="25">
        <v>1</v>
      </c>
      <c r="H25" s="25">
        <v>1</v>
      </c>
      <c r="I25" s="25">
        <v>5</v>
      </c>
      <c r="J25" s="25">
        <v>6</v>
      </c>
      <c r="K25" s="20">
        <f t="shared" si="0"/>
        <v>15</v>
      </c>
      <c r="L25" s="2">
        <f t="shared" si="1"/>
        <v>0.57692307692307687</v>
      </c>
      <c r="M25" s="22" t="s">
        <v>468</v>
      </c>
    </row>
    <row r="26" spans="1:13" x14ac:dyDescent="0.25">
      <c r="A26" s="16" t="s">
        <v>343</v>
      </c>
      <c r="B26" s="18" t="s">
        <v>58</v>
      </c>
      <c r="C26" s="21" t="s">
        <v>364</v>
      </c>
      <c r="D26" s="23" t="s">
        <v>163</v>
      </c>
      <c r="E26" s="15" t="s">
        <v>365</v>
      </c>
      <c r="F26" s="25">
        <v>0</v>
      </c>
      <c r="G26" s="25">
        <v>5</v>
      </c>
      <c r="H26" s="25">
        <v>0</v>
      </c>
      <c r="I26" s="25">
        <v>2</v>
      </c>
      <c r="J26" s="25">
        <v>8</v>
      </c>
      <c r="K26" s="20">
        <f t="shared" si="0"/>
        <v>15</v>
      </c>
      <c r="L26" s="2">
        <f t="shared" si="1"/>
        <v>0.57692307692307687</v>
      </c>
      <c r="M26" s="22" t="s">
        <v>468</v>
      </c>
    </row>
    <row r="27" spans="1:13" x14ac:dyDescent="0.25">
      <c r="A27" s="16" t="s">
        <v>345</v>
      </c>
      <c r="B27" s="18" t="s">
        <v>60</v>
      </c>
      <c r="C27" s="21" t="s">
        <v>364</v>
      </c>
      <c r="D27" s="23" t="s">
        <v>163</v>
      </c>
      <c r="E27" s="15" t="s">
        <v>365</v>
      </c>
      <c r="F27" s="25">
        <v>0</v>
      </c>
      <c r="G27" s="25">
        <v>2</v>
      </c>
      <c r="H27" s="25">
        <v>1</v>
      </c>
      <c r="I27" s="25">
        <v>3</v>
      </c>
      <c r="J27" s="25">
        <v>9</v>
      </c>
      <c r="K27" s="20">
        <f t="shared" si="0"/>
        <v>15</v>
      </c>
      <c r="L27" s="2">
        <f t="shared" si="1"/>
        <v>0.57692307692307687</v>
      </c>
      <c r="M27" s="22" t="s">
        <v>468</v>
      </c>
    </row>
    <row r="28" spans="1:13" x14ac:dyDescent="0.25">
      <c r="A28" s="16" t="s">
        <v>352</v>
      </c>
      <c r="B28" s="18" t="s">
        <v>67</v>
      </c>
      <c r="C28" s="21" t="s">
        <v>364</v>
      </c>
      <c r="D28" s="23" t="s">
        <v>163</v>
      </c>
      <c r="E28" s="15" t="s">
        <v>365</v>
      </c>
      <c r="F28" s="25">
        <v>0</v>
      </c>
      <c r="G28" s="25">
        <v>3</v>
      </c>
      <c r="H28" s="25">
        <v>1</v>
      </c>
      <c r="I28" s="25">
        <v>5</v>
      </c>
      <c r="J28" s="25">
        <v>6</v>
      </c>
      <c r="K28" s="20">
        <f t="shared" si="0"/>
        <v>15</v>
      </c>
      <c r="L28" s="2">
        <f t="shared" si="1"/>
        <v>0.57692307692307687</v>
      </c>
      <c r="M28" s="22" t="s">
        <v>468</v>
      </c>
    </row>
    <row r="29" spans="1:13" x14ac:dyDescent="0.25">
      <c r="A29" s="16" t="s">
        <v>356</v>
      </c>
      <c r="B29" s="18" t="s">
        <v>71</v>
      </c>
      <c r="C29" s="21" t="s">
        <v>364</v>
      </c>
      <c r="D29" s="23" t="s">
        <v>163</v>
      </c>
      <c r="E29" s="15" t="s">
        <v>365</v>
      </c>
      <c r="F29" s="25">
        <v>0</v>
      </c>
      <c r="G29" s="25">
        <v>3</v>
      </c>
      <c r="H29" s="25">
        <v>4</v>
      </c>
      <c r="I29" s="25">
        <v>2</v>
      </c>
      <c r="J29" s="25">
        <v>6</v>
      </c>
      <c r="K29" s="20">
        <f t="shared" si="0"/>
        <v>15</v>
      </c>
      <c r="L29" s="2">
        <f t="shared" si="1"/>
        <v>0.57692307692307687</v>
      </c>
      <c r="M29" s="22" t="s">
        <v>468</v>
      </c>
    </row>
    <row r="30" spans="1:13" x14ac:dyDescent="0.25">
      <c r="A30" s="16" t="s">
        <v>358</v>
      </c>
      <c r="B30" s="18" t="s">
        <v>73</v>
      </c>
      <c r="C30" s="21" t="s">
        <v>364</v>
      </c>
      <c r="D30" s="23" t="s">
        <v>163</v>
      </c>
      <c r="E30" s="15" t="s">
        <v>365</v>
      </c>
      <c r="F30" s="25">
        <v>0</v>
      </c>
      <c r="G30" s="25">
        <v>4</v>
      </c>
      <c r="H30" s="25">
        <v>1</v>
      </c>
      <c r="I30" s="25">
        <v>4</v>
      </c>
      <c r="J30" s="25">
        <v>6</v>
      </c>
      <c r="K30" s="20">
        <f t="shared" si="0"/>
        <v>15</v>
      </c>
      <c r="L30" s="2">
        <f t="shared" si="1"/>
        <v>0.57692307692307687</v>
      </c>
      <c r="M30" s="22" t="s">
        <v>468</v>
      </c>
    </row>
    <row r="31" spans="1:13" x14ac:dyDescent="0.25">
      <c r="A31" s="16" t="s">
        <v>362</v>
      </c>
      <c r="B31" s="18" t="s">
        <v>77</v>
      </c>
      <c r="C31" s="21" t="s">
        <v>364</v>
      </c>
      <c r="D31" s="23" t="s">
        <v>163</v>
      </c>
      <c r="E31" s="15" t="s">
        <v>365</v>
      </c>
      <c r="F31" s="25">
        <v>0</v>
      </c>
      <c r="G31" s="25">
        <v>3</v>
      </c>
      <c r="H31" s="25">
        <v>4</v>
      </c>
      <c r="I31" s="25">
        <v>4</v>
      </c>
      <c r="J31" s="25">
        <v>4</v>
      </c>
      <c r="K31" s="20">
        <f t="shared" si="0"/>
        <v>15</v>
      </c>
      <c r="L31" s="2">
        <f t="shared" si="1"/>
        <v>0.57692307692307687</v>
      </c>
      <c r="M31" s="22" t="s">
        <v>468</v>
      </c>
    </row>
    <row r="32" spans="1:13" x14ac:dyDescent="0.25">
      <c r="A32" s="16" t="s">
        <v>363</v>
      </c>
      <c r="B32" s="18" t="s">
        <v>78</v>
      </c>
      <c r="C32" s="21" t="s">
        <v>364</v>
      </c>
      <c r="D32" s="23" t="s">
        <v>163</v>
      </c>
      <c r="E32" s="15" t="s">
        <v>365</v>
      </c>
      <c r="F32" s="25">
        <v>0</v>
      </c>
      <c r="G32" s="25">
        <v>5</v>
      </c>
      <c r="H32" s="25">
        <v>1</v>
      </c>
      <c r="I32" s="25">
        <v>4</v>
      </c>
      <c r="J32" s="25">
        <v>5</v>
      </c>
      <c r="K32" s="20">
        <f t="shared" si="0"/>
        <v>15</v>
      </c>
      <c r="L32" s="2">
        <f t="shared" si="1"/>
        <v>0.57692307692307687</v>
      </c>
      <c r="M32" s="22" t="s">
        <v>468</v>
      </c>
    </row>
    <row r="33" spans="1:13" x14ac:dyDescent="0.25">
      <c r="A33" s="16" t="s">
        <v>460</v>
      </c>
      <c r="B33" s="18" t="s">
        <v>464</v>
      </c>
      <c r="C33" s="29" t="s">
        <v>466</v>
      </c>
      <c r="D33" s="23" t="s">
        <v>163</v>
      </c>
      <c r="E33" s="16" t="s">
        <v>465</v>
      </c>
      <c r="F33" s="21">
        <v>3</v>
      </c>
      <c r="G33" s="21">
        <v>2</v>
      </c>
      <c r="H33" s="21">
        <v>1</v>
      </c>
      <c r="I33" s="21">
        <v>3</v>
      </c>
      <c r="J33" s="21">
        <v>6</v>
      </c>
      <c r="K33" s="20">
        <f t="shared" si="0"/>
        <v>15</v>
      </c>
      <c r="L33" s="2">
        <f t="shared" si="1"/>
        <v>0.57692307692307687</v>
      </c>
      <c r="M33" s="22" t="s">
        <v>468</v>
      </c>
    </row>
    <row r="34" spans="1:13" x14ac:dyDescent="0.25">
      <c r="A34" s="16" t="s">
        <v>355</v>
      </c>
      <c r="B34" s="18" t="s">
        <v>70</v>
      </c>
      <c r="C34" s="21" t="s">
        <v>364</v>
      </c>
      <c r="D34" s="23" t="s">
        <v>163</v>
      </c>
      <c r="E34" s="15" t="s">
        <v>365</v>
      </c>
      <c r="F34" s="25">
        <v>0</v>
      </c>
      <c r="G34" s="25">
        <v>4</v>
      </c>
      <c r="H34" s="25">
        <v>1</v>
      </c>
      <c r="I34" s="25">
        <v>3</v>
      </c>
      <c r="J34" s="25">
        <v>6</v>
      </c>
      <c r="K34" s="20">
        <f t="shared" si="0"/>
        <v>14</v>
      </c>
      <c r="L34" s="2">
        <f t="shared" si="1"/>
        <v>0.53846153846153844</v>
      </c>
      <c r="M34" s="22" t="s">
        <v>468</v>
      </c>
    </row>
    <row r="35" spans="1:13" x14ac:dyDescent="0.25">
      <c r="A35" s="16" t="s">
        <v>445</v>
      </c>
      <c r="B35" s="18" t="s">
        <v>85</v>
      </c>
      <c r="C35" s="29" t="s">
        <v>466</v>
      </c>
      <c r="D35" s="23" t="s">
        <v>163</v>
      </c>
      <c r="E35" s="16" t="s">
        <v>465</v>
      </c>
      <c r="F35" s="21">
        <v>3</v>
      </c>
      <c r="G35" s="21">
        <v>0</v>
      </c>
      <c r="H35" s="21">
        <v>1</v>
      </c>
      <c r="I35" s="21">
        <v>2</v>
      </c>
      <c r="J35" s="21">
        <v>8</v>
      </c>
      <c r="K35" s="20">
        <f t="shared" si="0"/>
        <v>14</v>
      </c>
      <c r="L35" s="2">
        <f t="shared" si="1"/>
        <v>0.53846153846153844</v>
      </c>
      <c r="M35" s="22" t="s">
        <v>468</v>
      </c>
    </row>
    <row r="36" spans="1:13" x14ac:dyDescent="0.25">
      <c r="A36" s="16" t="s">
        <v>651</v>
      </c>
      <c r="B36" s="18" t="s">
        <v>91</v>
      </c>
      <c r="C36" s="29" t="s">
        <v>466</v>
      </c>
      <c r="D36" s="23" t="s">
        <v>163</v>
      </c>
      <c r="E36" s="16" t="s">
        <v>465</v>
      </c>
      <c r="F36" s="21">
        <v>3</v>
      </c>
      <c r="G36" s="21">
        <v>2</v>
      </c>
      <c r="H36" s="21">
        <v>1</v>
      </c>
      <c r="I36" s="21">
        <v>3</v>
      </c>
      <c r="J36" s="21">
        <v>5</v>
      </c>
      <c r="K36" s="20">
        <f t="shared" ref="K36:K66" si="2">SUM(F36:J36)</f>
        <v>14</v>
      </c>
      <c r="L36" s="2">
        <f t="shared" ref="L36:L66" si="3">K36/26</f>
        <v>0.53846153846153844</v>
      </c>
      <c r="M36" s="22" t="s">
        <v>468</v>
      </c>
    </row>
    <row r="37" spans="1:13" x14ac:dyDescent="0.25">
      <c r="A37" s="16" t="s">
        <v>456</v>
      </c>
      <c r="B37" s="18" t="s">
        <v>98</v>
      </c>
      <c r="C37" s="29" t="s">
        <v>466</v>
      </c>
      <c r="D37" s="23" t="s">
        <v>163</v>
      </c>
      <c r="E37" s="16" t="s">
        <v>465</v>
      </c>
      <c r="F37" s="21">
        <v>3</v>
      </c>
      <c r="G37" s="21">
        <v>0</v>
      </c>
      <c r="H37" s="21">
        <v>1</v>
      </c>
      <c r="I37" s="21">
        <v>4</v>
      </c>
      <c r="J37" s="21">
        <v>6</v>
      </c>
      <c r="K37" s="20">
        <f t="shared" si="2"/>
        <v>14</v>
      </c>
      <c r="L37" s="2">
        <f t="shared" si="3"/>
        <v>0.53846153846153844</v>
      </c>
      <c r="M37" s="22" t="s">
        <v>468</v>
      </c>
    </row>
    <row r="38" spans="1:13" x14ac:dyDescent="0.25">
      <c r="A38" s="16" t="s">
        <v>347</v>
      </c>
      <c r="B38" s="18" t="s">
        <v>62</v>
      </c>
      <c r="C38" s="21" t="s">
        <v>364</v>
      </c>
      <c r="D38" s="23" t="s">
        <v>163</v>
      </c>
      <c r="E38" s="15" t="s">
        <v>365</v>
      </c>
      <c r="F38" s="25">
        <v>0</v>
      </c>
      <c r="G38" s="25">
        <v>4</v>
      </c>
      <c r="H38" s="25">
        <v>4</v>
      </c>
      <c r="I38" s="25">
        <v>3</v>
      </c>
      <c r="J38" s="25">
        <v>2</v>
      </c>
      <c r="K38" s="20">
        <f t="shared" si="2"/>
        <v>13</v>
      </c>
      <c r="L38" s="2">
        <f t="shared" si="3"/>
        <v>0.5</v>
      </c>
      <c r="M38" s="22" t="s">
        <v>39</v>
      </c>
    </row>
    <row r="39" spans="1:13" x14ac:dyDescent="0.25">
      <c r="A39" s="16" t="s">
        <v>444</v>
      </c>
      <c r="B39" s="18" t="s">
        <v>84</v>
      </c>
      <c r="C39" s="29" t="s">
        <v>466</v>
      </c>
      <c r="D39" s="23" t="s">
        <v>163</v>
      </c>
      <c r="E39" s="16" t="s">
        <v>465</v>
      </c>
      <c r="F39" s="21">
        <v>0</v>
      </c>
      <c r="G39" s="21">
        <v>4</v>
      </c>
      <c r="H39" s="21">
        <v>2</v>
      </c>
      <c r="I39" s="21">
        <v>2</v>
      </c>
      <c r="J39" s="21">
        <v>5</v>
      </c>
      <c r="K39" s="20">
        <f t="shared" si="2"/>
        <v>13</v>
      </c>
      <c r="L39" s="2">
        <f t="shared" si="3"/>
        <v>0.5</v>
      </c>
      <c r="M39" s="22" t="s">
        <v>39</v>
      </c>
    </row>
    <row r="40" spans="1:13" x14ac:dyDescent="0.25">
      <c r="A40" s="16" t="s">
        <v>448</v>
      </c>
      <c r="B40" s="18" t="s">
        <v>88</v>
      </c>
      <c r="C40" s="29" t="s">
        <v>466</v>
      </c>
      <c r="D40" s="23" t="s">
        <v>163</v>
      </c>
      <c r="E40" s="16" t="s">
        <v>465</v>
      </c>
      <c r="F40" s="21">
        <v>3</v>
      </c>
      <c r="G40" s="21">
        <v>0</v>
      </c>
      <c r="H40" s="21">
        <v>1</v>
      </c>
      <c r="I40" s="21">
        <v>5</v>
      </c>
      <c r="J40" s="21">
        <v>4</v>
      </c>
      <c r="K40" s="20">
        <f t="shared" si="2"/>
        <v>13</v>
      </c>
      <c r="L40" s="2">
        <f t="shared" si="3"/>
        <v>0.5</v>
      </c>
      <c r="M40" s="22" t="s">
        <v>39</v>
      </c>
    </row>
    <row r="41" spans="1:13" x14ac:dyDescent="0.25">
      <c r="A41" s="15" t="s">
        <v>32</v>
      </c>
      <c r="B41" s="18" t="s">
        <v>44</v>
      </c>
      <c r="C41" s="28" t="s">
        <v>25</v>
      </c>
      <c r="D41" s="23" t="s">
        <v>163</v>
      </c>
      <c r="E41" s="16" t="s">
        <v>26</v>
      </c>
      <c r="F41" s="21">
        <v>1</v>
      </c>
      <c r="G41" s="21">
        <v>2</v>
      </c>
      <c r="H41" s="21">
        <v>1</v>
      </c>
      <c r="I41" s="21">
        <v>3</v>
      </c>
      <c r="J41" s="21">
        <v>5</v>
      </c>
      <c r="K41" s="20">
        <f t="shared" si="2"/>
        <v>12</v>
      </c>
      <c r="L41" s="2">
        <f t="shared" si="3"/>
        <v>0.46153846153846156</v>
      </c>
      <c r="M41" s="22" t="s">
        <v>39</v>
      </c>
    </row>
    <row r="42" spans="1:13" x14ac:dyDescent="0.25">
      <c r="A42" s="15" t="s">
        <v>35</v>
      </c>
      <c r="B42" s="18" t="s">
        <v>45</v>
      </c>
      <c r="C42" s="28" t="s">
        <v>25</v>
      </c>
      <c r="D42" s="23" t="s">
        <v>163</v>
      </c>
      <c r="E42" s="16" t="s">
        <v>26</v>
      </c>
      <c r="F42" s="21">
        <v>1</v>
      </c>
      <c r="G42" s="21">
        <v>2</v>
      </c>
      <c r="H42" s="21">
        <v>1</v>
      </c>
      <c r="I42" s="21">
        <v>2</v>
      </c>
      <c r="J42" s="21">
        <v>6</v>
      </c>
      <c r="K42" s="20">
        <f t="shared" si="2"/>
        <v>12</v>
      </c>
      <c r="L42" s="2">
        <f t="shared" si="3"/>
        <v>0.46153846153846156</v>
      </c>
      <c r="M42" s="22" t="s">
        <v>39</v>
      </c>
    </row>
    <row r="43" spans="1:13" x14ac:dyDescent="0.25">
      <c r="A43" s="16" t="s">
        <v>443</v>
      </c>
      <c r="B43" s="18" t="s">
        <v>83</v>
      </c>
      <c r="C43" s="29" t="s">
        <v>466</v>
      </c>
      <c r="D43" s="23" t="s">
        <v>163</v>
      </c>
      <c r="E43" s="16" t="s">
        <v>465</v>
      </c>
      <c r="F43" s="21">
        <v>3</v>
      </c>
      <c r="G43" s="21">
        <v>4</v>
      </c>
      <c r="H43" s="21">
        <v>2</v>
      </c>
      <c r="I43" s="21">
        <v>2</v>
      </c>
      <c r="J43" s="21">
        <v>1</v>
      </c>
      <c r="K43" s="20">
        <f t="shared" si="2"/>
        <v>12</v>
      </c>
      <c r="L43" s="2">
        <f t="shared" si="3"/>
        <v>0.46153846153846156</v>
      </c>
      <c r="M43" s="22" t="s">
        <v>39</v>
      </c>
    </row>
    <row r="44" spans="1:13" x14ac:dyDescent="0.25">
      <c r="A44" s="16" t="s">
        <v>459</v>
      </c>
      <c r="B44" s="18" t="s">
        <v>463</v>
      </c>
      <c r="C44" s="29" t="s">
        <v>466</v>
      </c>
      <c r="D44" s="23" t="s">
        <v>163</v>
      </c>
      <c r="E44" s="16" t="s">
        <v>465</v>
      </c>
      <c r="F44" s="21">
        <v>2</v>
      </c>
      <c r="G44" s="21">
        <v>4</v>
      </c>
      <c r="H44" s="21">
        <v>1</v>
      </c>
      <c r="I44" s="21">
        <v>2</v>
      </c>
      <c r="J44" s="21">
        <v>3</v>
      </c>
      <c r="K44" s="20">
        <f t="shared" si="2"/>
        <v>12</v>
      </c>
      <c r="L44" s="2">
        <f t="shared" si="3"/>
        <v>0.46153846153846156</v>
      </c>
      <c r="M44" s="22" t="s">
        <v>39</v>
      </c>
    </row>
    <row r="45" spans="1:13" x14ac:dyDescent="0.25">
      <c r="A45" s="16" t="s">
        <v>36</v>
      </c>
      <c r="B45" s="18" t="s">
        <v>46</v>
      </c>
      <c r="C45" s="28" t="s">
        <v>25</v>
      </c>
      <c r="D45" s="23" t="s">
        <v>163</v>
      </c>
      <c r="E45" s="16" t="s">
        <v>26</v>
      </c>
      <c r="F45" s="21">
        <v>1</v>
      </c>
      <c r="G45" s="21">
        <v>3</v>
      </c>
      <c r="H45" s="21">
        <v>1</v>
      </c>
      <c r="I45" s="21">
        <v>3</v>
      </c>
      <c r="J45" s="21">
        <v>3</v>
      </c>
      <c r="K45" s="20">
        <f t="shared" si="2"/>
        <v>11</v>
      </c>
      <c r="L45" s="2">
        <f t="shared" si="3"/>
        <v>0.42307692307692307</v>
      </c>
      <c r="M45" s="22" t="s">
        <v>39</v>
      </c>
    </row>
    <row r="46" spans="1:13" x14ac:dyDescent="0.25">
      <c r="A46" s="16" t="s">
        <v>353</v>
      </c>
      <c r="B46" s="18" t="s">
        <v>68</v>
      </c>
      <c r="C46" s="21" t="s">
        <v>364</v>
      </c>
      <c r="D46" s="23" t="s">
        <v>163</v>
      </c>
      <c r="E46" s="15" t="s">
        <v>365</v>
      </c>
      <c r="F46" s="25">
        <v>0</v>
      </c>
      <c r="G46" s="25">
        <v>1</v>
      </c>
      <c r="H46" s="25">
        <v>1</v>
      </c>
      <c r="I46" s="25">
        <v>2</v>
      </c>
      <c r="J46" s="25">
        <v>7</v>
      </c>
      <c r="K46" s="20">
        <f t="shared" si="2"/>
        <v>11</v>
      </c>
      <c r="L46" s="2">
        <f t="shared" si="3"/>
        <v>0.42307692307692307</v>
      </c>
      <c r="M46" s="22" t="s">
        <v>39</v>
      </c>
    </row>
    <row r="47" spans="1:13" x14ac:dyDescent="0.25">
      <c r="A47" s="16" t="s">
        <v>440</v>
      </c>
      <c r="B47" s="18" t="s">
        <v>80</v>
      </c>
      <c r="C47" s="29" t="s">
        <v>466</v>
      </c>
      <c r="D47" s="23" t="s">
        <v>163</v>
      </c>
      <c r="E47" s="16" t="s">
        <v>465</v>
      </c>
      <c r="F47" s="21">
        <v>0</v>
      </c>
      <c r="G47" s="21">
        <v>2</v>
      </c>
      <c r="H47" s="21">
        <v>1</v>
      </c>
      <c r="I47" s="21">
        <v>5</v>
      </c>
      <c r="J47" s="21">
        <v>3</v>
      </c>
      <c r="K47" s="20">
        <f t="shared" si="2"/>
        <v>11</v>
      </c>
      <c r="L47" s="2">
        <f t="shared" si="3"/>
        <v>0.42307692307692307</v>
      </c>
      <c r="M47" s="22" t="s">
        <v>39</v>
      </c>
    </row>
    <row r="48" spans="1:13" x14ac:dyDescent="0.25">
      <c r="A48" s="14" t="s">
        <v>28</v>
      </c>
      <c r="B48" s="18" t="s">
        <v>47</v>
      </c>
      <c r="C48" s="28" t="s">
        <v>25</v>
      </c>
      <c r="D48" s="23" t="s">
        <v>163</v>
      </c>
      <c r="E48" s="16" t="s">
        <v>26</v>
      </c>
      <c r="F48" s="17">
        <v>1</v>
      </c>
      <c r="G48" s="17">
        <v>3</v>
      </c>
      <c r="H48" s="17">
        <v>0</v>
      </c>
      <c r="I48" s="17">
        <v>3</v>
      </c>
      <c r="J48" s="17">
        <v>3</v>
      </c>
      <c r="K48" s="20">
        <f t="shared" si="2"/>
        <v>10</v>
      </c>
      <c r="L48" s="2">
        <f t="shared" si="3"/>
        <v>0.38461538461538464</v>
      </c>
      <c r="M48" s="22" t="s">
        <v>39</v>
      </c>
    </row>
    <row r="49" spans="1:13" x14ac:dyDescent="0.25">
      <c r="A49" s="16" t="s">
        <v>33</v>
      </c>
      <c r="B49" s="18" t="s">
        <v>48</v>
      </c>
      <c r="C49" s="28" t="s">
        <v>25</v>
      </c>
      <c r="D49" s="23" t="s">
        <v>163</v>
      </c>
      <c r="E49" s="16" t="s">
        <v>26</v>
      </c>
      <c r="F49" s="21">
        <v>1</v>
      </c>
      <c r="G49" s="21">
        <v>1</v>
      </c>
      <c r="H49" s="21">
        <v>1</v>
      </c>
      <c r="I49" s="21">
        <v>3</v>
      </c>
      <c r="J49" s="21">
        <v>4</v>
      </c>
      <c r="K49" s="20">
        <f t="shared" si="2"/>
        <v>10</v>
      </c>
      <c r="L49" s="2">
        <f t="shared" si="3"/>
        <v>0.38461538461538464</v>
      </c>
      <c r="M49" s="22" t="s">
        <v>39</v>
      </c>
    </row>
    <row r="50" spans="1:13" x14ac:dyDescent="0.25">
      <c r="A50" s="16" t="s">
        <v>37</v>
      </c>
      <c r="B50" s="18" t="s">
        <v>49</v>
      </c>
      <c r="C50" s="28" t="s">
        <v>25</v>
      </c>
      <c r="D50" s="23" t="s">
        <v>163</v>
      </c>
      <c r="E50" s="16" t="s">
        <v>26</v>
      </c>
      <c r="F50" s="21">
        <v>1</v>
      </c>
      <c r="G50" s="21">
        <v>2</v>
      </c>
      <c r="H50" s="21">
        <v>1</v>
      </c>
      <c r="I50" s="21">
        <v>3</v>
      </c>
      <c r="J50" s="21">
        <v>3</v>
      </c>
      <c r="K50" s="20">
        <f t="shared" si="2"/>
        <v>10</v>
      </c>
      <c r="L50" s="2">
        <f t="shared" si="3"/>
        <v>0.38461538461538464</v>
      </c>
      <c r="M50" s="22" t="s">
        <v>39</v>
      </c>
    </row>
    <row r="51" spans="1:13" x14ac:dyDescent="0.25">
      <c r="A51" s="16" t="s">
        <v>441</v>
      </c>
      <c r="B51" s="18" t="s">
        <v>81</v>
      </c>
      <c r="C51" s="29" t="s">
        <v>466</v>
      </c>
      <c r="D51" s="23" t="s">
        <v>163</v>
      </c>
      <c r="E51" s="16" t="s">
        <v>465</v>
      </c>
      <c r="F51" s="21">
        <v>1</v>
      </c>
      <c r="G51" s="21">
        <v>2</v>
      </c>
      <c r="H51" s="21">
        <v>1</v>
      </c>
      <c r="I51" s="21">
        <v>0</v>
      </c>
      <c r="J51" s="21">
        <v>6</v>
      </c>
      <c r="K51" s="20">
        <f t="shared" si="2"/>
        <v>10</v>
      </c>
      <c r="L51" s="2">
        <f t="shared" si="3"/>
        <v>0.38461538461538464</v>
      </c>
      <c r="M51" s="22" t="s">
        <v>39</v>
      </c>
    </row>
    <row r="52" spans="1:13" x14ac:dyDescent="0.25">
      <c r="A52" s="16" t="s">
        <v>446</v>
      </c>
      <c r="B52" s="18" t="s">
        <v>86</v>
      </c>
      <c r="C52" s="29" t="s">
        <v>466</v>
      </c>
      <c r="D52" s="23" t="s">
        <v>163</v>
      </c>
      <c r="E52" s="16" t="s">
        <v>465</v>
      </c>
      <c r="F52" s="21">
        <v>1</v>
      </c>
      <c r="G52" s="21">
        <v>4</v>
      </c>
      <c r="H52" s="21">
        <v>1</v>
      </c>
      <c r="I52" s="21">
        <v>1</v>
      </c>
      <c r="J52" s="21">
        <v>3</v>
      </c>
      <c r="K52" s="20">
        <f t="shared" si="2"/>
        <v>10</v>
      </c>
      <c r="L52" s="2">
        <f t="shared" si="3"/>
        <v>0.38461538461538464</v>
      </c>
      <c r="M52" s="22" t="s">
        <v>39</v>
      </c>
    </row>
    <row r="53" spans="1:13" x14ac:dyDescent="0.25">
      <c r="A53" s="16" t="s">
        <v>449</v>
      </c>
      <c r="B53" s="18" t="s">
        <v>89</v>
      </c>
      <c r="C53" s="29" t="s">
        <v>466</v>
      </c>
      <c r="D53" s="23" t="s">
        <v>163</v>
      </c>
      <c r="E53" s="16" t="s">
        <v>465</v>
      </c>
      <c r="F53" s="21">
        <v>0</v>
      </c>
      <c r="G53" s="21">
        <v>1</v>
      </c>
      <c r="H53" s="21">
        <v>1</v>
      </c>
      <c r="I53" s="21">
        <v>4</v>
      </c>
      <c r="J53" s="21">
        <v>4</v>
      </c>
      <c r="K53" s="20">
        <f t="shared" si="2"/>
        <v>10</v>
      </c>
      <c r="L53" s="2">
        <f t="shared" si="3"/>
        <v>0.38461538461538464</v>
      </c>
      <c r="M53" s="22" t="s">
        <v>39</v>
      </c>
    </row>
    <row r="54" spans="1:13" x14ac:dyDescent="0.25">
      <c r="A54" s="16" t="s">
        <v>452</v>
      </c>
      <c r="B54" s="18" t="s">
        <v>93</v>
      </c>
      <c r="C54" s="29" t="s">
        <v>466</v>
      </c>
      <c r="D54" s="23" t="s">
        <v>163</v>
      </c>
      <c r="E54" s="16" t="s">
        <v>465</v>
      </c>
      <c r="F54" s="21">
        <v>0</v>
      </c>
      <c r="G54" s="21">
        <v>3</v>
      </c>
      <c r="H54" s="21">
        <v>1</v>
      </c>
      <c r="I54" s="21">
        <v>3</v>
      </c>
      <c r="J54" s="21">
        <v>3</v>
      </c>
      <c r="K54" s="20">
        <f t="shared" si="2"/>
        <v>10</v>
      </c>
      <c r="L54" s="2">
        <f t="shared" si="3"/>
        <v>0.38461538461538464</v>
      </c>
      <c r="M54" s="22" t="s">
        <v>39</v>
      </c>
    </row>
    <row r="55" spans="1:13" x14ac:dyDescent="0.25">
      <c r="A55" s="16" t="s">
        <v>455</v>
      </c>
      <c r="B55" s="18" t="s">
        <v>97</v>
      </c>
      <c r="C55" s="29" t="s">
        <v>466</v>
      </c>
      <c r="D55" s="23" t="s">
        <v>163</v>
      </c>
      <c r="E55" s="16" t="s">
        <v>465</v>
      </c>
      <c r="F55" s="21">
        <v>0</v>
      </c>
      <c r="G55" s="21">
        <v>4</v>
      </c>
      <c r="H55" s="21">
        <v>1</v>
      </c>
      <c r="I55" s="21">
        <v>5</v>
      </c>
      <c r="J55" s="21">
        <v>0</v>
      </c>
      <c r="K55" s="20">
        <f t="shared" si="2"/>
        <v>10</v>
      </c>
      <c r="L55" s="2">
        <f t="shared" si="3"/>
        <v>0.38461538461538464</v>
      </c>
      <c r="M55" s="22" t="s">
        <v>39</v>
      </c>
    </row>
    <row r="56" spans="1:13" x14ac:dyDescent="0.25">
      <c r="A56" s="16" t="s">
        <v>458</v>
      </c>
      <c r="B56" s="18" t="s">
        <v>462</v>
      </c>
      <c r="C56" s="29" t="s">
        <v>466</v>
      </c>
      <c r="D56" s="23" t="s">
        <v>163</v>
      </c>
      <c r="E56" s="16" t="s">
        <v>465</v>
      </c>
      <c r="F56" s="21">
        <v>3</v>
      </c>
      <c r="G56" s="21">
        <v>3</v>
      </c>
      <c r="H56" s="21">
        <v>0</v>
      </c>
      <c r="I56" s="21">
        <v>4</v>
      </c>
      <c r="J56" s="21">
        <v>0</v>
      </c>
      <c r="K56" s="20">
        <f t="shared" si="2"/>
        <v>10</v>
      </c>
      <c r="L56" s="2">
        <f t="shared" si="3"/>
        <v>0.38461538461538464</v>
      </c>
      <c r="M56" s="22" t="s">
        <v>39</v>
      </c>
    </row>
    <row r="57" spans="1:13" x14ac:dyDescent="0.25">
      <c r="A57" s="16" t="s">
        <v>24</v>
      </c>
      <c r="B57" s="18" t="s">
        <v>50</v>
      </c>
      <c r="C57" s="28" t="s">
        <v>25</v>
      </c>
      <c r="D57" s="23" t="s">
        <v>163</v>
      </c>
      <c r="E57" s="16" t="s">
        <v>26</v>
      </c>
      <c r="F57" s="17">
        <v>0</v>
      </c>
      <c r="G57" s="17">
        <v>3</v>
      </c>
      <c r="H57" s="17">
        <v>0</v>
      </c>
      <c r="I57" s="17">
        <v>3</v>
      </c>
      <c r="J57" s="17">
        <v>3</v>
      </c>
      <c r="K57" s="20">
        <f t="shared" si="2"/>
        <v>9</v>
      </c>
      <c r="L57" s="2">
        <f t="shared" si="3"/>
        <v>0.34615384615384615</v>
      </c>
      <c r="M57" s="22" t="s">
        <v>39</v>
      </c>
    </row>
    <row r="58" spans="1:13" x14ac:dyDescent="0.25">
      <c r="A58" s="15" t="s">
        <v>27</v>
      </c>
      <c r="B58" s="18" t="s">
        <v>51</v>
      </c>
      <c r="C58" s="28" t="s">
        <v>25</v>
      </c>
      <c r="D58" s="23" t="s">
        <v>163</v>
      </c>
      <c r="E58" s="16" t="s">
        <v>26</v>
      </c>
      <c r="F58" s="21">
        <v>0</v>
      </c>
      <c r="G58" s="21">
        <v>2</v>
      </c>
      <c r="H58" s="21">
        <v>0</v>
      </c>
      <c r="I58" s="21">
        <v>3</v>
      </c>
      <c r="J58" s="21">
        <v>3</v>
      </c>
      <c r="K58" s="20">
        <f t="shared" si="2"/>
        <v>8</v>
      </c>
      <c r="L58" s="2">
        <f t="shared" si="3"/>
        <v>0.30769230769230771</v>
      </c>
      <c r="M58" s="22" t="s">
        <v>39</v>
      </c>
    </row>
    <row r="59" spans="1:13" x14ac:dyDescent="0.25">
      <c r="A59" s="16" t="s">
        <v>344</v>
      </c>
      <c r="B59" s="18" t="s">
        <v>59</v>
      </c>
      <c r="C59" s="21" t="s">
        <v>364</v>
      </c>
      <c r="D59" s="23" t="s">
        <v>163</v>
      </c>
      <c r="E59" s="15" t="s">
        <v>365</v>
      </c>
      <c r="F59" s="25">
        <v>0</v>
      </c>
      <c r="G59" s="25">
        <v>3</v>
      </c>
      <c r="H59" s="25">
        <v>1</v>
      </c>
      <c r="I59" s="25">
        <v>4</v>
      </c>
      <c r="J59" s="25">
        <v>0</v>
      </c>
      <c r="K59" s="20">
        <f t="shared" si="2"/>
        <v>8</v>
      </c>
      <c r="L59" s="2">
        <f t="shared" si="3"/>
        <v>0.30769230769230771</v>
      </c>
      <c r="M59" s="22" t="s">
        <v>39</v>
      </c>
    </row>
    <row r="60" spans="1:13" x14ac:dyDescent="0.25">
      <c r="A60" s="16" t="s">
        <v>450</v>
      </c>
      <c r="B60" s="18" t="s">
        <v>90</v>
      </c>
      <c r="C60" s="29" t="s">
        <v>466</v>
      </c>
      <c r="D60" s="23" t="s">
        <v>163</v>
      </c>
      <c r="E60" s="16" t="s">
        <v>465</v>
      </c>
      <c r="F60" s="21">
        <v>0</v>
      </c>
      <c r="G60" s="21">
        <v>2</v>
      </c>
      <c r="H60" s="21">
        <v>1</v>
      </c>
      <c r="I60" s="21">
        <v>2</v>
      </c>
      <c r="J60" s="21">
        <v>3</v>
      </c>
      <c r="K60" s="20">
        <f t="shared" si="2"/>
        <v>8</v>
      </c>
      <c r="L60" s="2">
        <f t="shared" si="3"/>
        <v>0.30769230769230771</v>
      </c>
      <c r="M60" s="22" t="s">
        <v>39</v>
      </c>
    </row>
    <row r="61" spans="1:13" x14ac:dyDescent="0.25">
      <c r="A61" s="16" t="s">
        <v>467</v>
      </c>
      <c r="B61" s="18" t="s">
        <v>96</v>
      </c>
      <c r="C61" s="29" t="s">
        <v>466</v>
      </c>
      <c r="D61" s="23" t="s">
        <v>163</v>
      </c>
      <c r="E61" s="16" t="s">
        <v>465</v>
      </c>
      <c r="F61" s="21">
        <v>0</v>
      </c>
      <c r="G61" s="21">
        <v>1</v>
      </c>
      <c r="H61" s="21">
        <v>0</v>
      </c>
      <c r="I61" s="21">
        <v>2</v>
      </c>
      <c r="J61" s="21">
        <v>5</v>
      </c>
      <c r="K61" s="20">
        <f t="shared" si="2"/>
        <v>8</v>
      </c>
      <c r="L61" s="2">
        <f t="shared" si="3"/>
        <v>0.30769230769230771</v>
      </c>
      <c r="M61" s="22" t="s">
        <v>39</v>
      </c>
    </row>
    <row r="62" spans="1:13" x14ac:dyDescent="0.25">
      <c r="A62" s="16" t="s">
        <v>442</v>
      </c>
      <c r="B62" s="18" t="s">
        <v>82</v>
      </c>
      <c r="C62" s="29" t="s">
        <v>466</v>
      </c>
      <c r="D62" s="23" t="s">
        <v>163</v>
      </c>
      <c r="E62" s="16" t="s">
        <v>465</v>
      </c>
      <c r="F62" s="21">
        <v>0</v>
      </c>
      <c r="G62" s="21">
        <v>2</v>
      </c>
      <c r="H62" s="21">
        <v>1</v>
      </c>
      <c r="I62" s="21">
        <v>2</v>
      </c>
      <c r="J62" s="21">
        <v>2</v>
      </c>
      <c r="K62" s="20">
        <f t="shared" si="2"/>
        <v>7</v>
      </c>
      <c r="L62" s="2">
        <f t="shared" si="3"/>
        <v>0.26923076923076922</v>
      </c>
      <c r="M62" s="22" t="s">
        <v>39</v>
      </c>
    </row>
    <row r="63" spans="1:13" x14ac:dyDescent="0.25">
      <c r="A63" s="16" t="s">
        <v>457</v>
      </c>
      <c r="B63" s="18" t="s">
        <v>461</v>
      </c>
      <c r="C63" s="29" t="s">
        <v>466</v>
      </c>
      <c r="D63" s="23" t="s">
        <v>163</v>
      </c>
      <c r="E63" s="16" t="s">
        <v>465</v>
      </c>
      <c r="F63" s="21">
        <v>1</v>
      </c>
      <c r="G63" s="21">
        <v>2</v>
      </c>
      <c r="H63" s="21">
        <v>0</v>
      </c>
      <c r="I63" s="21">
        <v>3</v>
      </c>
      <c r="J63" s="21">
        <v>1</v>
      </c>
      <c r="K63" s="20">
        <f t="shared" si="2"/>
        <v>7</v>
      </c>
      <c r="L63" s="2">
        <f t="shared" si="3"/>
        <v>0.26923076923076922</v>
      </c>
      <c r="M63" s="22" t="s">
        <v>39</v>
      </c>
    </row>
    <row r="64" spans="1:13" x14ac:dyDescent="0.25">
      <c r="A64" s="16" t="s">
        <v>454</v>
      </c>
      <c r="B64" s="18" t="s">
        <v>95</v>
      </c>
      <c r="C64" s="29" t="s">
        <v>466</v>
      </c>
      <c r="D64" s="23" t="s">
        <v>163</v>
      </c>
      <c r="E64" s="16" t="s">
        <v>465</v>
      </c>
      <c r="F64" s="21">
        <v>0</v>
      </c>
      <c r="G64" s="21">
        <v>2</v>
      </c>
      <c r="H64" s="21">
        <v>1</v>
      </c>
      <c r="I64" s="21">
        <v>3</v>
      </c>
      <c r="J64" s="21">
        <v>0</v>
      </c>
      <c r="K64" s="20">
        <f t="shared" si="2"/>
        <v>6</v>
      </c>
      <c r="L64" s="2">
        <f t="shared" si="3"/>
        <v>0.23076923076923078</v>
      </c>
      <c r="M64" s="22" t="s">
        <v>39</v>
      </c>
    </row>
    <row r="65" spans="1:13" x14ac:dyDescent="0.25">
      <c r="A65" s="16" t="s">
        <v>453</v>
      </c>
      <c r="B65" s="18" t="s">
        <v>94</v>
      </c>
      <c r="C65" s="29" t="s">
        <v>466</v>
      </c>
      <c r="D65" s="23" t="s">
        <v>163</v>
      </c>
      <c r="E65" s="16" t="s">
        <v>465</v>
      </c>
      <c r="F65" s="21">
        <v>0</v>
      </c>
      <c r="G65" s="21">
        <v>1</v>
      </c>
      <c r="H65" s="21">
        <v>0</v>
      </c>
      <c r="I65" s="21">
        <v>0</v>
      </c>
      <c r="J65" s="21">
        <v>3</v>
      </c>
      <c r="K65" s="20">
        <f t="shared" si="2"/>
        <v>4</v>
      </c>
      <c r="L65" s="2">
        <f t="shared" si="3"/>
        <v>0.15384615384615385</v>
      </c>
      <c r="M65" s="22" t="s">
        <v>39</v>
      </c>
    </row>
    <row r="66" spans="1:13" x14ac:dyDescent="0.25">
      <c r="A66" s="11" t="s">
        <v>439</v>
      </c>
      <c r="B66" s="18" t="s">
        <v>79</v>
      </c>
      <c r="C66" s="29" t="s">
        <v>466</v>
      </c>
      <c r="D66" s="23" t="s">
        <v>163</v>
      </c>
      <c r="E66" s="16" t="s">
        <v>465</v>
      </c>
      <c r="F66" s="21">
        <v>0</v>
      </c>
      <c r="G66" s="21">
        <v>1</v>
      </c>
      <c r="H66" s="21">
        <v>0</v>
      </c>
      <c r="I66" s="21">
        <v>0</v>
      </c>
      <c r="J66" s="21">
        <v>1</v>
      </c>
      <c r="K66" s="20">
        <f t="shared" si="2"/>
        <v>2</v>
      </c>
      <c r="L66" s="2">
        <f t="shared" si="3"/>
        <v>7.6923076923076927E-2</v>
      </c>
      <c r="M66" s="22" t="s">
        <v>39</v>
      </c>
    </row>
  </sheetData>
  <sortState ref="A4:L66">
    <sortCondition descending="1" ref="L4:L66"/>
  </sortState>
  <mergeCells count="2">
    <mergeCell ref="A1:M1"/>
    <mergeCell ref="A3:M3"/>
  </mergeCells>
  <phoneticPr fontId="5" type="noConversion"/>
  <pageMargins left="0.25" right="0.25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zoomScale="90" zoomScaleNormal="90" workbookViewId="0">
      <selection activeCell="O32" sqref="O32"/>
    </sheetView>
  </sheetViews>
  <sheetFormatPr defaultColWidth="9.140625" defaultRowHeight="15.75" x14ac:dyDescent="0.25"/>
  <cols>
    <col min="1" max="1" width="38.28515625" style="3" customWidth="1"/>
    <col min="2" max="2" width="8.42578125" style="3" bestFit="1" customWidth="1"/>
    <col min="3" max="3" width="3.85546875" style="3" bestFit="1" customWidth="1"/>
    <col min="4" max="4" width="38.7109375" style="3" customWidth="1"/>
    <col min="5" max="5" width="34.140625" style="3" bestFit="1" customWidth="1"/>
    <col min="6" max="13" width="9.140625" style="3"/>
    <col min="14" max="14" width="12.85546875" style="3" bestFit="1" customWidth="1"/>
    <col min="15" max="16384" width="9.140625" style="3"/>
  </cols>
  <sheetData>
    <row r="1" spans="1:14" ht="22.5" x14ac:dyDescent="0.25">
      <c r="A1" s="31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5">
      <c r="A2" s="1" t="s">
        <v>22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11</v>
      </c>
      <c r="M2" s="2" t="s">
        <v>12</v>
      </c>
      <c r="N2" s="1" t="s">
        <v>13</v>
      </c>
    </row>
    <row r="3" spans="1:14" x14ac:dyDescent="0.25">
      <c r="A3" s="32" t="s">
        <v>15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11" t="s">
        <v>555</v>
      </c>
      <c r="B4" s="18" t="s">
        <v>141</v>
      </c>
      <c r="C4" s="12" t="s">
        <v>546</v>
      </c>
      <c r="D4" s="16" t="s">
        <v>163</v>
      </c>
      <c r="E4" s="10" t="s">
        <v>554</v>
      </c>
      <c r="F4" s="21">
        <v>0</v>
      </c>
      <c r="G4" s="21">
        <v>5</v>
      </c>
      <c r="H4" s="21">
        <v>2</v>
      </c>
      <c r="I4" s="21">
        <v>5</v>
      </c>
      <c r="J4" s="21">
        <v>4</v>
      </c>
      <c r="K4" s="21">
        <v>8</v>
      </c>
      <c r="L4" s="6">
        <f t="shared" ref="L4:L35" si="0">SUM(F4:K4)</f>
        <v>24</v>
      </c>
      <c r="M4" s="7">
        <f t="shared" ref="M4:M35" si="1">L4/30</f>
        <v>0.8</v>
      </c>
      <c r="N4" s="27" t="s">
        <v>38</v>
      </c>
    </row>
    <row r="5" spans="1:14" x14ac:dyDescent="0.25">
      <c r="A5" s="11" t="s">
        <v>556</v>
      </c>
      <c r="B5" s="18" t="s">
        <v>142</v>
      </c>
      <c r="C5" s="12" t="s">
        <v>546</v>
      </c>
      <c r="D5" s="16" t="s">
        <v>163</v>
      </c>
      <c r="E5" s="10" t="s">
        <v>554</v>
      </c>
      <c r="F5" s="21">
        <v>0</v>
      </c>
      <c r="G5" s="21">
        <v>4</v>
      </c>
      <c r="H5" s="21">
        <v>2</v>
      </c>
      <c r="I5" s="21">
        <v>5</v>
      </c>
      <c r="J5" s="21">
        <v>5</v>
      </c>
      <c r="K5" s="21">
        <v>7</v>
      </c>
      <c r="L5" s="6">
        <f t="shared" si="0"/>
        <v>23</v>
      </c>
      <c r="M5" s="7">
        <f t="shared" si="1"/>
        <v>0.76666666666666672</v>
      </c>
      <c r="N5" s="27" t="s">
        <v>468</v>
      </c>
    </row>
    <row r="6" spans="1:14" x14ac:dyDescent="0.25">
      <c r="A6" s="11" t="s">
        <v>557</v>
      </c>
      <c r="B6" s="18" t="s">
        <v>143</v>
      </c>
      <c r="C6" s="12" t="s">
        <v>546</v>
      </c>
      <c r="D6" s="16" t="s">
        <v>163</v>
      </c>
      <c r="E6" s="10" t="s">
        <v>554</v>
      </c>
      <c r="F6" s="21">
        <v>0</v>
      </c>
      <c r="G6" s="21">
        <v>4</v>
      </c>
      <c r="H6" s="21">
        <v>1</v>
      </c>
      <c r="I6" s="21">
        <v>4</v>
      </c>
      <c r="J6" s="21">
        <v>5</v>
      </c>
      <c r="K6" s="21">
        <v>8</v>
      </c>
      <c r="L6" s="6">
        <f t="shared" si="0"/>
        <v>22</v>
      </c>
      <c r="M6" s="7">
        <f t="shared" si="1"/>
        <v>0.73333333333333328</v>
      </c>
      <c r="N6" s="27" t="s">
        <v>468</v>
      </c>
    </row>
    <row r="7" spans="1:14" x14ac:dyDescent="0.25">
      <c r="A7" s="11" t="s">
        <v>558</v>
      </c>
      <c r="B7" s="18" t="s">
        <v>144</v>
      </c>
      <c r="C7" s="12" t="s">
        <v>546</v>
      </c>
      <c r="D7" s="16" t="s">
        <v>163</v>
      </c>
      <c r="E7" s="10" t="s">
        <v>554</v>
      </c>
      <c r="F7" s="21">
        <v>0</v>
      </c>
      <c r="G7" s="21">
        <v>4</v>
      </c>
      <c r="H7" s="21">
        <v>0</v>
      </c>
      <c r="I7" s="21">
        <v>5</v>
      </c>
      <c r="J7" s="21">
        <v>5</v>
      </c>
      <c r="K7" s="21">
        <v>8</v>
      </c>
      <c r="L7" s="6">
        <f t="shared" si="0"/>
        <v>22</v>
      </c>
      <c r="M7" s="7">
        <f t="shared" si="1"/>
        <v>0.73333333333333328</v>
      </c>
      <c r="N7" s="27" t="s">
        <v>468</v>
      </c>
    </row>
    <row r="8" spans="1:14" x14ac:dyDescent="0.25">
      <c r="A8" s="11" t="s">
        <v>559</v>
      </c>
      <c r="B8" s="18" t="s">
        <v>145</v>
      </c>
      <c r="C8" s="12" t="s">
        <v>546</v>
      </c>
      <c r="D8" s="16" t="s">
        <v>163</v>
      </c>
      <c r="E8" s="10" t="s">
        <v>554</v>
      </c>
      <c r="F8" s="21">
        <v>0</v>
      </c>
      <c r="G8" s="21">
        <v>4</v>
      </c>
      <c r="H8" s="21">
        <v>0</v>
      </c>
      <c r="I8" s="21">
        <v>5</v>
      </c>
      <c r="J8" s="21">
        <v>5</v>
      </c>
      <c r="K8" s="21">
        <v>8</v>
      </c>
      <c r="L8" s="6">
        <f t="shared" si="0"/>
        <v>22</v>
      </c>
      <c r="M8" s="7">
        <f t="shared" si="1"/>
        <v>0.73333333333333328</v>
      </c>
      <c r="N8" s="27" t="s">
        <v>468</v>
      </c>
    </row>
    <row r="9" spans="1:14" x14ac:dyDescent="0.25">
      <c r="A9" s="11" t="s">
        <v>508</v>
      </c>
      <c r="B9" s="18" t="s">
        <v>138</v>
      </c>
      <c r="C9" s="12" t="s">
        <v>512</v>
      </c>
      <c r="D9" s="16" t="s">
        <v>163</v>
      </c>
      <c r="E9" s="26" t="s">
        <v>513</v>
      </c>
      <c r="F9" s="21">
        <v>2</v>
      </c>
      <c r="G9" s="21">
        <v>4</v>
      </c>
      <c r="H9" s="21">
        <v>1</v>
      </c>
      <c r="I9" s="21">
        <v>5</v>
      </c>
      <c r="J9" s="21">
        <v>2</v>
      </c>
      <c r="K9" s="21">
        <v>7</v>
      </c>
      <c r="L9" s="6">
        <f t="shared" si="0"/>
        <v>21</v>
      </c>
      <c r="M9" s="7">
        <f t="shared" si="1"/>
        <v>0.7</v>
      </c>
      <c r="N9" s="27" t="s">
        <v>468</v>
      </c>
    </row>
    <row r="10" spans="1:14" x14ac:dyDescent="0.25">
      <c r="A10" s="11" t="s">
        <v>560</v>
      </c>
      <c r="B10" s="18" t="s">
        <v>146</v>
      </c>
      <c r="C10" s="12" t="s">
        <v>546</v>
      </c>
      <c r="D10" s="16" t="s">
        <v>163</v>
      </c>
      <c r="E10" s="10" t="s">
        <v>554</v>
      </c>
      <c r="F10" s="21">
        <v>0</v>
      </c>
      <c r="G10" s="21">
        <v>4</v>
      </c>
      <c r="H10" s="21">
        <v>2</v>
      </c>
      <c r="I10" s="21">
        <v>5</v>
      </c>
      <c r="J10" s="21">
        <v>2</v>
      </c>
      <c r="K10" s="21">
        <v>8</v>
      </c>
      <c r="L10" s="6">
        <f t="shared" si="0"/>
        <v>21</v>
      </c>
      <c r="M10" s="7">
        <f t="shared" si="1"/>
        <v>0.7</v>
      </c>
      <c r="N10" s="27" t="s">
        <v>468</v>
      </c>
    </row>
    <row r="11" spans="1:14" x14ac:dyDescent="0.25">
      <c r="A11" s="11" t="s">
        <v>561</v>
      </c>
      <c r="B11" s="18" t="s">
        <v>147</v>
      </c>
      <c r="C11" s="12" t="s">
        <v>546</v>
      </c>
      <c r="D11" s="16" t="s">
        <v>163</v>
      </c>
      <c r="E11" s="10" t="s">
        <v>554</v>
      </c>
      <c r="F11" s="21">
        <v>0</v>
      </c>
      <c r="G11" s="21">
        <v>5</v>
      </c>
      <c r="H11" s="21">
        <v>2</v>
      </c>
      <c r="I11" s="21">
        <v>4</v>
      </c>
      <c r="J11" s="21">
        <v>2</v>
      </c>
      <c r="K11" s="21">
        <v>8</v>
      </c>
      <c r="L11" s="6">
        <f t="shared" si="0"/>
        <v>21</v>
      </c>
      <c r="M11" s="7">
        <f t="shared" si="1"/>
        <v>0.7</v>
      </c>
      <c r="N11" s="27" t="s">
        <v>468</v>
      </c>
    </row>
    <row r="12" spans="1:14" x14ac:dyDescent="0.25">
      <c r="A12" s="11" t="s">
        <v>562</v>
      </c>
      <c r="B12" s="18" t="s">
        <v>148</v>
      </c>
      <c r="C12" s="12" t="s">
        <v>546</v>
      </c>
      <c r="D12" s="16" t="s">
        <v>163</v>
      </c>
      <c r="E12" s="10" t="s">
        <v>554</v>
      </c>
      <c r="F12" s="21">
        <v>0</v>
      </c>
      <c r="G12" s="21">
        <v>4</v>
      </c>
      <c r="H12" s="21">
        <v>1</v>
      </c>
      <c r="I12" s="21">
        <v>4</v>
      </c>
      <c r="J12" s="21">
        <v>5</v>
      </c>
      <c r="K12" s="21">
        <v>6</v>
      </c>
      <c r="L12" s="6">
        <f t="shared" si="0"/>
        <v>20</v>
      </c>
      <c r="M12" s="7">
        <f t="shared" si="1"/>
        <v>0.66666666666666663</v>
      </c>
      <c r="N12" s="27" t="s">
        <v>468</v>
      </c>
    </row>
    <row r="13" spans="1:14" x14ac:dyDescent="0.25">
      <c r="A13" s="11" t="s">
        <v>563</v>
      </c>
      <c r="B13" s="18" t="s">
        <v>149</v>
      </c>
      <c r="C13" s="12" t="s">
        <v>546</v>
      </c>
      <c r="D13" s="16" t="s">
        <v>163</v>
      </c>
      <c r="E13" s="10" t="s">
        <v>554</v>
      </c>
      <c r="F13" s="21">
        <v>0</v>
      </c>
      <c r="G13" s="21">
        <v>4</v>
      </c>
      <c r="H13" s="21">
        <v>1</v>
      </c>
      <c r="I13" s="21">
        <v>3</v>
      </c>
      <c r="J13" s="21">
        <v>5</v>
      </c>
      <c r="K13" s="21">
        <v>7</v>
      </c>
      <c r="L13" s="6">
        <f t="shared" si="0"/>
        <v>20</v>
      </c>
      <c r="M13" s="7">
        <f t="shared" si="1"/>
        <v>0.66666666666666663</v>
      </c>
      <c r="N13" s="27" t="s">
        <v>468</v>
      </c>
    </row>
    <row r="14" spans="1:14" x14ac:dyDescent="0.25">
      <c r="A14" s="11" t="s">
        <v>564</v>
      </c>
      <c r="B14" s="18" t="s">
        <v>150</v>
      </c>
      <c r="C14" s="12" t="s">
        <v>546</v>
      </c>
      <c r="D14" s="16" t="s">
        <v>163</v>
      </c>
      <c r="E14" s="10" t="s">
        <v>554</v>
      </c>
      <c r="F14" s="21">
        <v>0</v>
      </c>
      <c r="G14" s="21">
        <v>5</v>
      </c>
      <c r="H14" s="21">
        <v>1</v>
      </c>
      <c r="I14" s="21">
        <v>5</v>
      </c>
      <c r="J14" s="21">
        <v>2</v>
      </c>
      <c r="K14" s="21">
        <v>6</v>
      </c>
      <c r="L14" s="6">
        <f t="shared" si="0"/>
        <v>19</v>
      </c>
      <c r="M14" s="7">
        <f t="shared" si="1"/>
        <v>0.6333333333333333</v>
      </c>
      <c r="N14" s="27" t="s">
        <v>468</v>
      </c>
    </row>
    <row r="15" spans="1:14" x14ac:dyDescent="0.25">
      <c r="A15" s="11" t="s">
        <v>565</v>
      </c>
      <c r="B15" s="18" t="s">
        <v>151</v>
      </c>
      <c r="C15" s="12" t="s">
        <v>546</v>
      </c>
      <c r="D15" s="16" t="s">
        <v>163</v>
      </c>
      <c r="E15" s="10" t="s">
        <v>554</v>
      </c>
      <c r="F15" s="21">
        <v>0</v>
      </c>
      <c r="G15" s="21">
        <v>4</v>
      </c>
      <c r="H15" s="21">
        <v>0</v>
      </c>
      <c r="I15" s="21">
        <v>4</v>
      </c>
      <c r="J15" s="21">
        <v>4</v>
      </c>
      <c r="K15" s="21">
        <v>7</v>
      </c>
      <c r="L15" s="6">
        <f t="shared" si="0"/>
        <v>19</v>
      </c>
      <c r="M15" s="7">
        <f t="shared" si="1"/>
        <v>0.6333333333333333</v>
      </c>
      <c r="N15" s="27" t="s">
        <v>468</v>
      </c>
    </row>
    <row r="16" spans="1:14" x14ac:dyDescent="0.25">
      <c r="A16" s="11" t="s">
        <v>566</v>
      </c>
      <c r="B16" s="18" t="s">
        <v>152</v>
      </c>
      <c r="C16" s="12" t="s">
        <v>546</v>
      </c>
      <c r="D16" s="16" t="s">
        <v>163</v>
      </c>
      <c r="E16" s="10" t="s">
        <v>554</v>
      </c>
      <c r="F16" s="21">
        <v>0</v>
      </c>
      <c r="G16" s="21">
        <v>3</v>
      </c>
      <c r="H16" s="21">
        <v>1</v>
      </c>
      <c r="I16" s="21">
        <v>4</v>
      </c>
      <c r="J16" s="21">
        <v>3</v>
      </c>
      <c r="K16" s="21">
        <v>7</v>
      </c>
      <c r="L16" s="6">
        <f t="shared" si="0"/>
        <v>18</v>
      </c>
      <c r="M16" s="7">
        <f t="shared" si="1"/>
        <v>0.6</v>
      </c>
      <c r="N16" s="27" t="s">
        <v>468</v>
      </c>
    </row>
    <row r="17" spans="1:14" x14ac:dyDescent="0.25">
      <c r="A17" s="11" t="s">
        <v>567</v>
      </c>
      <c r="B17" s="18" t="s">
        <v>153</v>
      </c>
      <c r="C17" s="12" t="s">
        <v>546</v>
      </c>
      <c r="D17" s="16" t="s">
        <v>163</v>
      </c>
      <c r="E17" s="10" t="s">
        <v>554</v>
      </c>
      <c r="F17" s="21">
        <v>0</v>
      </c>
      <c r="G17" s="21">
        <v>2</v>
      </c>
      <c r="H17" s="21">
        <v>2</v>
      </c>
      <c r="I17" s="21">
        <v>3</v>
      </c>
      <c r="J17" s="21">
        <v>4</v>
      </c>
      <c r="K17" s="21">
        <v>7</v>
      </c>
      <c r="L17" s="6">
        <f t="shared" si="0"/>
        <v>18</v>
      </c>
      <c r="M17" s="7">
        <f t="shared" si="1"/>
        <v>0.6</v>
      </c>
      <c r="N17" s="27" t="s">
        <v>468</v>
      </c>
    </row>
    <row r="18" spans="1:14" x14ac:dyDescent="0.25">
      <c r="A18" s="11" t="s">
        <v>568</v>
      </c>
      <c r="B18" s="18" t="s">
        <v>154</v>
      </c>
      <c r="C18" s="12" t="s">
        <v>546</v>
      </c>
      <c r="D18" s="16" t="s">
        <v>163</v>
      </c>
      <c r="E18" s="10" t="s">
        <v>554</v>
      </c>
      <c r="F18" s="21">
        <v>0</v>
      </c>
      <c r="G18" s="21">
        <v>4</v>
      </c>
      <c r="H18" s="21">
        <v>0</v>
      </c>
      <c r="I18" s="21">
        <v>5</v>
      </c>
      <c r="J18" s="21">
        <v>5</v>
      </c>
      <c r="K18" s="21">
        <v>4</v>
      </c>
      <c r="L18" s="6">
        <f t="shared" si="0"/>
        <v>18</v>
      </c>
      <c r="M18" s="7">
        <f t="shared" si="1"/>
        <v>0.6</v>
      </c>
      <c r="N18" s="27" t="s">
        <v>468</v>
      </c>
    </row>
    <row r="19" spans="1:14" x14ac:dyDescent="0.25">
      <c r="A19" s="13" t="s">
        <v>484</v>
      </c>
      <c r="B19" s="18" t="s">
        <v>114</v>
      </c>
      <c r="C19" s="28" t="s">
        <v>511</v>
      </c>
      <c r="D19" s="16" t="s">
        <v>163</v>
      </c>
      <c r="E19" s="26" t="s">
        <v>513</v>
      </c>
      <c r="F19" s="21">
        <v>0</v>
      </c>
      <c r="G19" s="21">
        <v>5</v>
      </c>
      <c r="H19" s="21">
        <v>1</v>
      </c>
      <c r="I19" s="21">
        <v>4</v>
      </c>
      <c r="J19" s="21">
        <v>1</v>
      </c>
      <c r="K19" s="21">
        <v>6</v>
      </c>
      <c r="L19" s="6">
        <f t="shared" si="0"/>
        <v>17</v>
      </c>
      <c r="M19" s="7">
        <f t="shared" si="1"/>
        <v>0.56666666666666665</v>
      </c>
      <c r="N19" s="27" t="s">
        <v>468</v>
      </c>
    </row>
    <row r="20" spans="1:14" x14ac:dyDescent="0.25">
      <c r="A20" s="11" t="s">
        <v>495</v>
      </c>
      <c r="B20" s="18" t="s">
        <v>125</v>
      </c>
      <c r="C20" s="12" t="s">
        <v>512</v>
      </c>
      <c r="D20" s="16" t="s">
        <v>163</v>
      </c>
      <c r="E20" s="26" t="s">
        <v>513</v>
      </c>
      <c r="F20" s="21">
        <v>0</v>
      </c>
      <c r="G20" s="21">
        <v>4</v>
      </c>
      <c r="H20" s="21">
        <v>1</v>
      </c>
      <c r="I20" s="21">
        <v>4</v>
      </c>
      <c r="J20" s="21">
        <v>4</v>
      </c>
      <c r="K20" s="21">
        <v>4</v>
      </c>
      <c r="L20" s="6">
        <f t="shared" si="0"/>
        <v>17</v>
      </c>
      <c r="M20" s="7">
        <f t="shared" si="1"/>
        <v>0.56666666666666665</v>
      </c>
      <c r="N20" s="27" t="s">
        <v>468</v>
      </c>
    </row>
    <row r="21" spans="1:14" x14ac:dyDescent="0.25">
      <c r="A21" s="11" t="s">
        <v>498</v>
      </c>
      <c r="B21" s="18" t="s">
        <v>128</v>
      </c>
      <c r="C21" s="12" t="s">
        <v>512</v>
      </c>
      <c r="D21" s="16" t="s">
        <v>163</v>
      </c>
      <c r="E21" s="26" t="s">
        <v>513</v>
      </c>
      <c r="F21" s="21">
        <v>2</v>
      </c>
      <c r="G21" s="21">
        <v>5</v>
      </c>
      <c r="H21" s="21">
        <v>1</v>
      </c>
      <c r="I21" s="21">
        <v>5</v>
      </c>
      <c r="J21" s="21">
        <v>4</v>
      </c>
      <c r="K21" s="21">
        <v>0</v>
      </c>
      <c r="L21" s="6">
        <f t="shared" si="0"/>
        <v>17</v>
      </c>
      <c r="M21" s="7">
        <f t="shared" si="1"/>
        <v>0.56666666666666665</v>
      </c>
      <c r="N21" s="27" t="s">
        <v>468</v>
      </c>
    </row>
    <row r="22" spans="1:14" x14ac:dyDescent="0.25">
      <c r="A22" s="11" t="s">
        <v>507</v>
      </c>
      <c r="B22" s="18" t="s">
        <v>137</v>
      </c>
      <c r="C22" s="12" t="s">
        <v>512</v>
      </c>
      <c r="D22" s="16" t="s">
        <v>163</v>
      </c>
      <c r="E22" s="26" t="s">
        <v>513</v>
      </c>
      <c r="F22" s="21">
        <v>2</v>
      </c>
      <c r="G22" s="21">
        <v>2</v>
      </c>
      <c r="H22" s="21">
        <v>0</v>
      </c>
      <c r="I22" s="21">
        <v>5</v>
      </c>
      <c r="J22" s="21">
        <v>3</v>
      </c>
      <c r="K22" s="21">
        <v>5</v>
      </c>
      <c r="L22" s="6">
        <f t="shared" si="0"/>
        <v>17</v>
      </c>
      <c r="M22" s="7">
        <f t="shared" si="1"/>
        <v>0.56666666666666665</v>
      </c>
      <c r="N22" s="27" t="s">
        <v>468</v>
      </c>
    </row>
    <row r="23" spans="1:14" x14ac:dyDescent="0.25">
      <c r="A23" s="11" t="s">
        <v>569</v>
      </c>
      <c r="B23" s="18" t="s">
        <v>155</v>
      </c>
      <c r="C23" s="12" t="s">
        <v>546</v>
      </c>
      <c r="D23" s="16" t="s">
        <v>163</v>
      </c>
      <c r="E23" s="10" t="s">
        <v>554</v>
      </c>
      <c r="F23" s="21">
        <v>0</v>
      </c>
      <c r="G23" s="21">
        <v>3</v>
      </c>
      <c r="H23" s="21">
        <v>1</v>
      </c>
      <c r="I23" s="21">
        <v>3</v>
      </c>
      <c r="J23" s="21">
        <v>2</v>
      </c>
      <c r="K23" s="21">
        <v>8</v>
      </c>
      <c r="L23" s="6">
        <f t="shared" si="0"/>
        <v>17</v>
      </c>
      <c r="M23" s="7">
        <f t="shared" si="1"/>
        <v>0.56666666666666665</v>
      </c>
      <c r="N23" s="27" t="s">
        <v>468</v>
      </c>
    </row>
    <row r="24" spans="1:14" x14ac:dyDescent="0.25">
      <c r="A24" s="11" t="s">
        <v>494</v>
      </c>
      <c r="B24" s="18" t="s">
        <v>124</v>
      </c>
      <c r="C24" s="12" t="s">
        <v>512</v>
      </c>
      <c r="D24" s="16" t="s">
        <v>163</v>
      </c>
      <c r="E24" s="26" t="s">
        <v>513</v>
      </c>
      <c r="F24" s="21">
        <v>0</v>
      </c>
      <c r="G24" s="21">
        <v>5</v>
      </c>
      <c r="H24" s="21">
        <v>1</v>
      </c>
      <c r="I24" s="21">
        <v>4</v>
      </c>
      <c r="J24" s="21">
        <v>3</v>
      </c>
      <c r="K24" s="21">
        <v>3</v>
      </c>
      <c r="L24" s="6">
        <f t="shared" si="0"/>
        <v>16</v>
      </c>
      <c r="M24" s="7">
        <f t="shared" si="1"/>
        <v>0.53333333333333333</v>
      </c>
      <c r="N24" s="27" t="s">
        <v>468</v>
      </c>
    </row>
    <row r="25" spans="1:14" x14ac:dyDescent="0.25">
      <c r="A25" s="11" t="s">
        <v>570</v>
      </c>
      <c r="B25" s="18" t="s">
        <v>156</v>
      </c>
      <c r="C25" s="12" t="s">
        <v>546</v>
      </c>
      <c r="D25" s="16" t="s">
        <v>163</v>
      </c>
      <c r="E25" s="10" t="s">
        <v>554</v>
      </c>
      <c r="F25" s="21">
        <v>0</v>
      </c>
      <c r="G25" s="21">
        <v>3</v>
      </c>
      <c r="H25" s="21">
        <v>1</v>
      </c>
      <c r="I25" s="21">
        <v>3</v>
      </c>
      <c r="J25" s="21">
        <v>2</v>
      </c>
      <c r="K25" s="21">
        <v>7</v>
      </c>
      <c r="L25" s="6">
        <f t="shared" si="0"/>
        <v>16</v>
      </c>
      <c r="M25" s="7">
        <f t="shared" si="1"/>
        <v>0.53333333333333333</v>
      </c>
      <c r="N25" s="27" t="s">
        <v>468</v>
      </c>
    </row>
    <row r="26" spans="1:14" x14ac:dyDescent="0.25">
      <c r="A26" s="8" t="s">
        <v>481</v>
      </c>
      <c r="B26" s="18" t="s">
        <v>111</v>
      </c>
      <c r="C26" s="28" t="s">
        <v>511</v>
      </c>
      <c r="D26" s="16" t="s">
        <v>163</v>
      </c>
      <c r="E26" s="26" t="s">
        <v>513</v>
      </c>
      <c r="F26" s="21">
        <v>0</v>
      </c>
      <c r="G26" s="21">
        <v>4</v>
      </c>
      <c r="H26" s="21">
        <v>0</v>
      </c>
      <c r="I26" s="21">
        <v>3</v>
      </c>
      <c r="J26" s="21">
        <v>3</v>
      </c>
      <c r="K26" s="21">
        <v>5</v>
      </c>
      <c r="L26" s="6">
        <f t="shared" si="0"/>
        <v>15</v>
      </c>
      <c r="M26" s="7">
        <f t="shared" si="1"/>
        <v>0.5</v>
      </c>
      <c r="N26" s="27" t="s">
        <v>468</v>
      </c>
    </row>
    <row r="27" spans="1:14" x14ac:dyDescent="0.25">
      <c r="A27" s="11" t="s">
        <v>487</v>
      </c>
      <c r="B27" s="18" t="s">
        <v>117</v>
      </c>
      <c r="C27" s="28" t="s">
        <v>511</v>
      </c>
      <c r="D27" s="16" t="s">
        <v>163</v>
      </c>
      <c r="E27" s="26" t="s">
        <v>513</v>
      </c>
      <c r="F27" s="21">
        <v>0</v>
      </c>
      <c r="G27" s="21">
        <v>5</v>
      </c>
      <c r="H27" s="21">
        <v>1</v>
      </c>
      <c r="I27" s="21">
        <v>4</v>
      </c>
      <c r="J27" s="21">
        <v>3</v>
      </c>
      <c r="K27" s="21">
        <v>2</v>
      </c>
      <c r="L27" s="6">
        <f t="shared" si="0"/>
        <v>15</v>
      </c>
      <c r="M27" s="7">
        <f t="shared" si="1"/>
        <v>0.5</v>
      </c>
      <c r="N27" s="27" t="s">
        <v>468</v>
      </c>
    </row>
    <row r="28" spans="1:14" x14ac:dyDescent="0.25">
      <c r="A28" s="11" t="s">
        <v>571</v>
      </c>
      <c r="B28" s="18" t="s">
        <v>157</v>
      </c>
      <c r="C28" s="12" t="s">
        <v>546</v>
      </c>
      <c r="D28" s="16" t="s">
        <v>163</v>
      </c>
      <c r="E28" s="10" t="s">
        <v>554</v>
      </c>
      <c r="F28" s="21">
        <v>0</v>
      </c>
      <c r="G28" s="21">
        <v>3</v>
      </c>
      <c r="H28" s="21">
        <v>0</v>
      </c>
      <c r="I28" s="21">
        <v>4</v>
      </c>
      <c r="J28" s="21">
        <v>2</v>
      </c>
      <c r="K28" s="21">
        <v>6</v>
      </c>
      <c r="L28" s="6">
        <f t="shared" si="0"/>
        <v>15</v>
      </c>
      <c r="M28" s="7">
        <f t="shared" si="1"/>
        <v>0.5</v>
      </c>
      <c r="N28" s="27" t="s">
        <v>468</v>
      </c>
    </row>
    <row r="29" spans="1:14" x14ac:dyDescent="0.25">
      <c r="A29" s="11" t="s">
        <v>572</v>
      </c>
      <c r="B29" s="18" t="s">
        <v>158</v>
      </c>
      <c r="C29" s="12" t="s">
        <v>546</v>
      </c>
      <c r="D29" s="16" t="s">
        <v>163</v>
      </c>
      <c r="E29" s="10" t="s">
        <v>554</v>
      </c>
      <c r="F29" s="21">
        <v>0</v>
      </c>
      <c r="G29" s="21">
        <v>3</v>
      </c>
      <c r="H29" s="21">
        <v>0</v>
      </c>
      <c r="I29" s="21">
        <v>1</v>
      </c>
      <c r="J29" s="21">
        <v>5</v>
      </c>
      <c r="K29" s="21">
        <v>6</v>
      </c>
      <c r="L29" s="6">
        <f t="shared" si="0"/>
        <v>15</v>
      </c>
      <c r="M29" s="7">
        <f t="shared" si="1"/>
        <v>0.5</v>
      </c>
      <c r="N29" s="27" t="s">
        <v>468</v>
      </c>
    </row>
    <row r="30" spans="1:14" x14ac:dyDescent="0.25">
      <c r="A30" s="26" t="s">
        <v>469</v>
      </c>
      <c r="B30" s="19" t="s">
        <v>99</v>
      </c>
      <c r="C30" s="29" t="s">
        <v>511</v>
      </c>
      <c r="D30" s="16" t="s">
        <v>163</v>
      </c>
      <c r="E30" s="26" t="s">
        <v>513</v>
      </c>
      <c r="F30" s="17">
        <v>0</v>
      </c>
      <c r="G30" s="17">
        <v>3</v>
      </c>
      <c r="H30" s="17">
        <v>1</v>
      </c>
      <c r="I30" s="17">
        <v>4</v>
      </c>
      <c r="J30" s="17">
        <v>4</v>
      </c>
      <c r="K30" s="17">
        <v>2</v>
      </c>
      <c r="L30" s="6">
        <f t="shared" si="0"/>
        <v>14</v>
      </c>
      <c r="M30" s="7">
        <f t="shared" si="1"/>
        <v>0.46666666666666667</v>
      </c>
      <c r="N30" s="27" t="s">
        <v>39</v>
      </c>
    </row>
    <row r="31" spans="1:14" x14ac:dyDescent="0.25">
      <c r="A31" s="11" t="s">
        <v>491</v>
      </c>
      <c r="B31" s="18" t="s">
        <v>121</v>
      </c>
      <c r="C31" s="12" t="s">
        <v>512</v>
      </c>
      <c r="D31" s="16" t="s">
        <v>163</v>
      </c>
      <c r="E31" s="26" t="s">
        <v>513</v>
      </c>
      <c r="F31" s="21">
        <v>0</v>
      </c>
      <c r="G31" s="21">
        <v>3</v>
      </c>
      <c r="H31" s="21">
        <v>1</v>
      </c>
      <c r="I31" s="21">
        <v>4</v>
      </c>
      <c r="J31" s="21">
        <v>5</v>
      </c>
      <c r="K31" s="21">
        <v>1</v>
      </c>
      <c r="L31" s="6">
        <f t="shared" si="0"/>
        <v>14</v>
      </c>
      <c r="M31" s="7">
        <f t="shared" si="1"/>
        <v>0.46666666666666667</v>
      </c>
      <c r="N31" s="27" t="s">
        <v>39</v>
      </c>
    </row>
    <row r="32" spans="1:14" x14ac:dyDescent="0.25">
      <c r="A32" s="11" t="s">
        <v>573</v>
      </c>
      <c r="B32" s="18" t="s">
        <v>159</v>
      </c>
      <c r="C32" s="12" t="s">
        <v>546</v>
      </c>
      <c r="D32" s="16" t="s">
        <v>163</v>
      </c>
      <c r="E32" s="10" t="s">
        <v>554</v>
      </c>
      <c r="F32" s="21">
        <v>0</v>
      </c>
      <c r="G32" s="21">
        <v>3</v>
      </c>
      <c r="H32" s="21">
        <v>1</v>
      </c>
      <c r="I32" s="21">
        <v>3</v>
      </c>
      <c r="J32" s="21">
        <v>1</v>
      </c>
      <c r="K32" s="21">
        <v>6</v>
      </c>
      <c r="L32" s="6">
        <f t="shared" si="0"/>
        <v>14</v>
      </c>
      <c r="M32" s="7">
        <f t="shared" si="1"/>
        <v>0.46666666666666667</v>
      </c>
      <c r="N32" s="27" t="s">
        <v>39</v>
      </c>
    </row>
    <row r="33" spans="1:14" x14ac:dyDescent="0.25">
      <c r="A33" s="11" t="s">
        <v>574</v>
      </c>
      <c r="B33" s="18" t="s">
        <v>160</v>
      </c>
      <c r="C33" s="12" t="s">
        <v>546</v>
      </c>
      <c r="D33" s="16" t="s">
        <v>163</v>
      </c>
      <c r="E33" s="10" t="s">
        <v>554</v>
      </c>
      <c r="F33" s="21">
        <v>0</v>
      </c>
      <c r="G33" s="21">
        <v>5</v>
      </c>
      <c r="H33" s="21">
        <v>0</v>
      </c>
      <c r="I33" s="21">
        <v>2</v>
      </c>
      <c r="J33" s="21">
        <v>1</v>
      </c>
      <c r="K33" s="21">
        <v>6</v>
      </c>
      <c r="L33" s="6">
        <f t="shared" si="0"/>
        <v>14</v>
      </c>
      <c r="M33" s="7">
        <f t="shared" si="1"/>
        <v>0.46666666666666667</v>
      </c>
      <c r="N33" s="27" t="s">
        <v>39</v>
      </c>
    </row>
    <row r="34" spans="1:14" x14ac:dyDescent="0.25">
      <c r="A34" s="8" t="s">
        <v>474</v>
      </c>
      <c r="B34" s="18" t="s">
        <v>104</v>
      </c>
      <c r="C34" s="28" t="s">
        <v>511</v>
      </c>
      <c r="D34" s="16" t="s">
        <v>163</v>
      </c>
      <c r="E34" s="26" t="s">
        <v>513</v>
      </c>
      <c r="F34" s="21">
        <v>0</v>
      </c>
      <c r="G34" s="21">
        <v>2</v>
      </c>
      <c r="H34" s="21">
        <v>1</v>
      </c>
      <c r="I34" s="21">
        <v>4</v>
      </c>
      <c r="J34" s="21">
        <v>1</v>
      </c>
      <c r="K34" s="21">
        <v>5</v>
      </c>
      <c r="L34" s="6">
        <f t="shared" si="0"/>
        <v>13</v>
      </c>
      <c r="M34" s="7">
        <f t="shared" si="1"/>
        <v>0.43333333333333335</v>
      </c>
      <c r="N34" s="27" t="s">
        <v>39</v>
      </c>
    </row>
    <row r="35" spans="1:14" x14ac:dyDescent="0.25">
      <c r="A35" s="8" t="s">
        <v>486</v>
      </c>
      <c r="B35" s="18" t="s">
        <v>116</v>
      </c>
      <c r="C35" s="28" t="s">
        <v>511</v>
      </c>
      <c r="D35" s="16" t="s">
        <v>163</v>
      </c>
      <c r="E35" s="26" t="s">
        <v>513</v>
      </c>
      <c r="F35" s="21">
        <v>0</v>
      </c>
      <c r="G35" s="21">
        <v>4</v>
      </c>
      <c r="H35" s="21">
        <v>1</v>
      </c>
      <c r="I35" s="21">
        <v>3</v>
      </c>
      <c r="J35" s="21">
        <v>5</v>
      </c>
      <c r="K35" s="21">
        <v>0</v>
      </c>
      <c r="L35" s="6">
        <f t="shared" si="0"/>
        <v>13</v>
      </c>
      <c r="M35" s="7">
        <f t="shared" si="1"/>
        <v>0.43333333333333335</v>
      </c>
      <c r="N35" s="27" t="s">
        <v>39</v>
      </c>
    </row>
    <row r="36" spans="1:14" x14ac:dyDescent="0.25">
      <c r="A36" s="11" t="s">
        <v>488</v>
      </c>
      <c r="B36" s="18" t="s">
        <v>118</v>
      </c>
      <c r="C36" s="12" t="s">
        <v>512</v>
      </c>
      <c r="D36" s="16" t="s">
        <v>163</v>
      </c>
      <c r="E36" s="26" t="s">
        <v>513</v>
      </c>
      <c r="F36" s="21">
        <v>0</v>
      </c>
      <c r="G36" s="21">
        <v>3</v>
      </c>
      <c r="H36" s="21">
        <v>1</v>
      </c>
      <c r="I36" s="21">
        <v>5</v>
      </c>
      <c r="J36" s="21">
        <v>2</v>
      </c>
      <c r="K36" s="21">
        <v>2</v>
      </c>
      <c r="L36" s="6">
        <f t="shared" ref="L36:L67" si="2">SUM(F36:K36)</f>
        <v>13</v>
      </c>
      <c r="M36" s="7">
        <f t="shared" ref="M36:M67" si="3">L36/30</f>
        <v>0.43333333333333335</v>
      </c>
      <c r="N36" s="27" t="s">
        <v>39</v>
      </c>
    </row>
    <row r="37" spans="1:14" x14ac:dyDescent="0.25">
      <c r="A37" s="11" t="s">
        <v>575</v>
      </c>
      <c r="B37" s="18" t="s">
        <v>161</v>
      </c>
      <c r="C37" s="12" t="s">
        <v>546</v>
      </c>
      <c r="D37" s="16" t="s">
        <v>163</v>
      </c>
      <c r="E37" s="10" t="s">
        <v>554</v>
      </c>
      <c r="F37" s="21">
        <v>0</v>
      </c>
      <c r="G37" s="21">
        <v>3</v>
      </c>
      <c r="H37" s="21">
        <v>1</v>
      </c>
      <c r="I37" s="21">
        <v>3</v>
      </c>
      <c r="J37" s="21">
        <v>0</v>
      </c>
      <c r="K37" s="21">
        <v>6</v>
      </c>
      <c r="L37" s="6">
        <f t="shared" si="2"/>
        <v>13</v>
      </c>
      <c r="M37" s="7">
        <f t="shared" si="3"/>
        <v>0.43333333333333335</v>
      </c>
      <c r="N37" s="27" t="s">
        <v>39</v>
      </c>
    </row>
    <row r="38" spans="1:14" x14ac:dyDescent="0.25">
      <c r="A38" s="11" t="s">
        <v>576</v>
      </c>
      <c r="B38" s="18" t="s">
        <v>162</v>
      </c>
      <c r="C38" s="12" t="s">
        <v>546</v>
      </c>
      <c r="D38" s="16" t="s">
        <v>163</v>
      </c>
      <c r="E38" s="10" t="s">
        <v>554</v>
      </c>
      <c r="F38" s="21">
        <v>0</v>
      </c>
      <c r="G38" s="21">
        <v>2</v>
      </c>
      <c r="H38" s="21">
        <v>1</v>
      </c>
      <c r="I38" s="21">
        <v>5</v>
      </c>
      <c r="J38" s="21">
        <v>5</v>
      </c>
      <c r="K38" s="21">
        <v>0</v>
      </c>
      <c r="L38" s="6">
        <f t="shared" si="2"/>
        <v>13</v>
      </c>
      <c r="M38" s="7">
        <f t="shared" si="3"/>
        <v>0.43333333333333335</v>
      </c>
      <c r="N38" s="27" t="s">
        <v>39</v>
      </c>
    </row>
    <row r="39" spans="1:14" x14ac:dyDescent="0.25">
      <c r="A39" s="4" t="s">
        <v>471</v>
      </c>
      <c r="B39" s="18" t="s">
        <v>101</v>
      </c>
      <c r="C39" s="28" t="s">
        <v>511</v>
      </c>
      <c r="D39" s="16" t="s">
        <v>163</v>
      </c>
      <c r="E39" s="26" t="s">
        <v>513</v>
      </c>
      <c r="F39" s="17">
        <v>0</v>
      </c>
      <c r="G39" s="17">
        <v>2</v>
      </c>
      <c r="H39" s="17">
        <v>0</v>
      </c>
      <c r="I39" s="17">
        <v>3</v>
      </c>
      <c r="J39" s="17">
        <v>3</v>
      </c>
      <c r="K39" s="17">
        <v>4</v>
      </c>
      <c r="L39" s="6">
        <f t="shared" si="2"/>
        <v>12</v>
      </c>
      <c r="M39" s="7">
        <f t="shared" si="3"/>
        <v>0.4</v>
      </c>
      <c r="N39" s="27" t="s">
        <v>39</v>
      </c>
    </row>
    <row r="40" spans="1:14" x14ac:dyDescent="0.25">
      <c r="A40" s="4" t="s">
        <v>472</v>
      </c>
      <c r="B40" s="18" t="s">
        <v>102</v>
      </c>
      <c r="C40" s="28" t="s">
        <v>511</v>
      </c>
      <c r="D40" s="16" t="s">
        <v>163</v>
      </c>
      <c r="E40" s="26" t="s">
        <v>513</v>
      </c>
      <c r="F40" s="17">
        <v>0</v>
      </c>
      <c r="G40" s="17">
        <v>3</v>
      </c>
      <c r="H40" s="17">
        <v>0</v>
      </c>
      <c r="I40" s="17">
        <v>3</v>
      </c>
      <c r="J40" s="17">
        <v>4</v>
      </c>
      <c r="K40" s="17">
        <v>2</v>
      </c>
      <c r="L40" s="6">
        <f t="shared" si="2"/>
        <v>12</v>
      </c>
      <c r="M40" s="7">
        <f t="shared" si="3"/>
        <v>0.4</v>
      </c>
      <c r="N40" s="27" t="s">
        <v>39</v>
      </c>
    </row>
    <row r="41" spans="1:14" x14ac:dyDescent="0.25">
      <c r="A41" s="8" t="s">
        <v>478</v>
      </c>
      <c r="B41" s="18" t="s">
        <v>108</v>
      </c>
      <c r="C41" s="28" t="s">
        <v>511</v>
      </c>
      <c r="D41" s="16" t="s">
        <v>163</v>
      </c>
      <c r="E41" s="26" t="s">
        <v>513</v>
      </c>
      <c r="F41" s="21">
        <v>0</v>
      </c>
      <c r="G41" s="21">
        <v>3</v>
      </c>
      <c r="H41" s="21">
        <v>1</v>
      </c>
      <c r="I41" s="21">
        <v>4</v>
      </c>
      <c r="J41" s="21">
        <v>4</v>
      </c>
      <c r="K41" s="21">
        <v>0</v>
      </c>
      <c r="L41" s="6">
        <f t="shared" si="2"/>
        <v>12</v>
      </c>
      <c r="M41" s="7">
        <f t="shared" si="3"/>
        <v>0.4</v>
      </c>
      <c r="N41" s="27" t="s">
        <v>39</v>
      </c>
    </row>
    <row r="42" spans="1:14" x14ac:dyDescent="0.25">
      <c r="A42" s="11" t="s">
        <v>504</v>
      </c>
      <c r="B42" s="18" t="s">
        <v>134</v>
      </c>
      <c r="C42" s="12" t="s">
        <v>512</v>
      </c>
      <c r="D42" s="16" t="s">
        <v>163</v>
      </c>
      <c r="E42" s="26" t="s">
        <v>513</v>
      </c>
      <c r="F42" s="21">
        <v>0</v>
      </c>
      <c r="G42" s="21">
        <v>4</v>
      </c>
      <c r="H42" s="21">
        <v>0</v>
      </c>
      <c r="I42" s="21">
        <v>4</v>
      </c>
      <c r="J42" s="21">
        <v>4</v>
      </c>
      <c r="K42" s="21">
        <v>0</v>
      </c>
      <c r="L42" s="6">
        <f t="shared" si="2"/>
        <v>12</v>
      </c>
      <c r="M42" s="7">
        <f t="shared" si="3"/>
        <v>0.4</v>
      </c>
      <c r="N42" s="27" t="s">
        <v>39</v>
      </c>
    </row>
    <row r="43" spans="1:14" x14ac:dyDescent="0.25">
      <c r="A43" s="11" t="s">
        <v>509</v>
      </c>
      <c r="B43" s="18" t="s">
        <v>139</v>
      </c>
      <c r="C43" s="12" t="s">
        <v>512</v>
      </c>
      <c r="D43" s="16" t="s">
        <v>163</v>
      </c>
      <c r="E43" s="26" t="s">
        <v>513</v>
      </c>
      <c r="F43" s="21">
        <v>2</v>
      </c>
      <c r="G43" s="21">
        <v>2</v>
      </c>
      <c r="H43" s="21">
        <v>0</v>
      </c>
      <c r="I43" s="21">
        <v>5</v>
      </c>
      <c r="J43" s="21">
        <v>3</v>
      </c>
      <c r="K43" s="21">
        <v>0</v>
      </c>
      <c r="L43" s="6">
        <f t="shared" si="2"/>
        <v>12</v>
      </c>
      <c r="M43" s="7">
        <f t="shared" si="3"/>
        <v>0.4</v>
      </c>
      <c r="N43" s="27" t="s">
        <v>39</v>
      </c>
    </row>
    <row r="44" spans="1:14" x14ac:dyDescent="0.25">
      <c r="A44" s="10" t="s">
        <v>476</v>
      </c>
      <c r="B44" s="18" t="s">
        <v>106</v>
      </c>
      <c r="C44" s="28" t="s">
        <v>511</v>
      </c>
      <c r="D44" s="16" t="s">
        <v>163</v>
      </c>
      <c r="E44" s="26" t="s">
        <v>513</v>
      </c>
      <c r="F44" s="21">
        <v>0</v>
      </c>
      <c r="G44" s="21">
        <v>3</v>
      </c>
      <c r="H44" s="21">
        <v>1</v>
      </c>
      <c r="I44" s="21">
        <v>3</v>
      </c>
      <c r="J44" s="21">
        <v>4</v>
      </c>
      <c r="K44" s="21">
        <v>0</v>
      </c>
      <c r="L44" s="6">
        <f t="shared" si="2"/>
        <v>11</v>
      </c>
      <c r="M44" s="7">
        <f t="shared" si="3"/>
        <v>0.36666666666666664</v>
      </c>
      <c r="N44" s="27" t="s">
        <v>39</v>
      </c>
    </row>
    <row r="45" spans="1:14" x14ac:dyDescent="0.25">
      <c r="A45" s="13" t="s">
        <v>483</v>
      </c>
      <c r="B45" s="18" t="s">
        <v>113</v>
      </c>
      <c r="C45" s="28" t="s">
        <v>511</v>
      </c>
      <c r="D45" s="16" t="s">
        <v>163</v>
      </c>
      <c r="E45" s="26" t="s">
        <v>513</v>
      </c>
      <c r="F45" s="21">
        <v>0</v>
      </c>
      <c r="G45" s="21">
        <v>3</v>
      </c>
      <c r="H45" s="21">
        <v>1</v>
      </c>
      <c r="I45" s="21">
        <v>3</v>
      </c>
      <c r="J45" s="21">
        <v>3</v>
      </c>
      <c r="K45" s="21">
        <v>1</v>
      </c>
      <c r="L45" s="6">
        <f t="shared" si="2"/>
        <v>11</v>
      </c>
      <c r="M45" s="7">
        <f t="shared" si="3"/>
        <v>0.36666666666666664</v>
      </c>
      <c r="N45" s="27" t="s">
        <v>39</v>
      </c>
    </row>
    <row r="46" spans="1:14" x14ac:dyDescent="0.25">
      <c r="A46" s="11" t="s">
        <v>502</v>
      </c>
      <c r="B46" s="18" t="s">
        <v>132</v>
      </c>
      <c r="C46" s="12" t="s">
        <v>512</v>
      </c>
      <c r="D46" s="16" t="s">
        <v>163</v>
      </c>
      <c r="E46" s="26" t="s">
        <v>513</v>
      </c>
      <c r="F46" s="21">
        <v>0</v>
      </c>
      <c r="G46" s="21">
        <v>2</v>
      </c>
      <c r="H46" s="21">
        <v>1</v>
      </c>
      <c r="I46" s="21">
        <v>4</v>
      </c>
      <c r="J46" s="21">
        <v>4</v>
      </c>
      <c r="K46" s="21">
        <v>0</v>
      </c>
      <c r="L46" s="6">
        <f t="shared" si="2"/>
        <v>11</v>
      </c>
      <c r="M46" s="7">
        <f t="shared" si="3"/>
        <v>0.36666666666666664</v>
      </c>
      <c r="N46" s="27" t="s">
        <v>39</v>
      </c>
    </row>
    <row r="47" spans="1:14" x14ac:dyDescent="0.25">
      <c r="A47" s="11" t="s">
        <v>510</v>
      </c>
      <c r="B47" s="18" t="s">
        <v>140</v>
      </c>
      <c r="C47" s="12" t="s">
        <v>512</v>
      </c>
      <c r="D47" s="16" t="s">
        <v>163</v>
      </c>
      <c r="E47" s="26" t="s">
        <v>513</v>
      </c>
      <c r="F47" s="21">
        <v>0</v>
      </c>
      <c r="G47" s="21">
        <v>2</v>
      </c>
      <c r="H47" s="21">
        <v>1</v>
      </c>
      <c r="I47" s="21">
        <v>4</v>
      </c>
      <c r="J47" s="21">
        <v>2</v>
      </c>
      <c r="K47" s="21">
        <v>2</v>
      </c>
      <c r="L47" s="6">
        <f t="shared" si="2"/>
        <v>11</v>
      </c>
      <c r="M47" s="7">
        <f t="shared" si="3"/>
        <v>0.36666666666666664</v>
      </c>
      <c r="N47" s="27" t="s">
        <v>39</v>
      </c>
    </row>
    <row r="48" spans="1:14" x14ac:dyDescent="0.25">
      <c r="A48" s="8" t="s">
        <v>485</v>
      </c>
      <c r="B48" s="18" t="s">
        <v>115</v>
      </c>
      <c r="C48" s="28" t="s">
        <v>511</v>
      </c>
      <c r="D48" s="16" t="s">
        <v>163</v>
      </c>
      <c r="E48" s="26" t="s">
        <v>513</v>
      </c>
      <c r="F48" s="21">
        <v>0</v>
      </c>
      <c r="G48" s="21">
        <v>4</v>
      </c>
      <c r="H48" s="21">
        <v>0</v>
      </c>
      <c r="I48" s="21">
        <v>4</v>
      </c>
      <c r="J48" s="21">
        <v>2</v>
      </c>
      <c r="K48" s="21">
        <v>0</v>
      </c>
      <c r="L48" s="6">
        <f t="shared" si="2"/>
        <v>10</v>
      </c>
      <c r="M48" s="7">
        <f t="shared" si="3"/>
        <v>0.33333333333333331</v>
      </c>
      <c r="N48" s="27" t="s">
        <v>39</v>
      </c>
    </row>
    <row r="49" spans="1:14" x14ac:dyDescent="0.25">
      <c r="A49" s="11" t="s">
        <v>492</v>
      </c>
      <c r="B49" s="18" t="s">
        <v>122</v>
      </c>
      <c r="C49" s="12" t="s">
        <v>512</v>
      </c>
      <c r="D49" s="16" t="s">
        <v>163</v>
      </c>
      <c r="E49" s="26" t="s">
        <v>513</v>
      </c>
      <c r="F49" s="21">
        <v>0</v>
      </c>
      <c r="G49" s="21">
        <v>4</v>
      </c>
      <c r="H49" s="21">
        <v>0</v>
      </c>
      <c r="I49" s="21">
        <v>4</v>
      </c>
      <c r="J49" s="21">
        <v>1</v>
      </c>
      <c r="K49" s="21">
        <v>1</v>
      </c>
      <c r="L49" s="6">
        <f t="shared" si="2"/>
        <v>10</v>
      </c>
      <c r="M49" s="7">
        <f t="shared" si="3"/>
        <v>0.33333333333333331</v>
      </c>
      <c r="N49" s="27" t="s">
        <v>39</v>
      </c>
    </row>
    <row r="50" spans="1:14" x14ac:dyDescent="0.25">
      <c r="A50" s="11" t="s">
        <v>499</v>
      </c>
      <c r="B50" s="18" t="s">
        <v>129</v>
      </c>
      <c r="C50" s="12" t="s">
        <v>512</v>
      </c>
      <c r="D50" s="16" t="s">
        <v>163</v>
      </c>
      <c r="E50" s="26" t="s">
        <v>513</v>
      </c>
      <c r="F50" s="21">
        <v>0</v>
      </c>
      <c r="G50" s="21">
        <v>2</v>
      </c>
      <c r="H50" s="21">
        <v>1</v>
      </c>
      <c r="I50" s="21">
        <v>4</v>
      </c>
      <c r="J50" s="21">
        <v>3</v>
      </c>
      <c r="K50" s="21">
        <v>0</v>
      </c>
      <c r="L50" s="6">
        <f t="shared" si="2"/>
        <v>10</v>
      </c>
      <c r="M50" s="7">
        <f t="shared" si="3"/>
        <v>0.33333333333333331</v>
      </c>
      <c r="N50" s="27" t="s">
        <v>39</v>
      </c>
    </row>
    <row r="51" spans="1:14" x14ac:dyDescent="0.25">
      <c r="A51" s="11" t="s">
        <v>501</v>
      </c>
      <c r="B51" s="18" t="s">
        <v>131</v>
      </c>
      <c r="C51" s="12" t="s">
        <v>512</v>
      </c>
      <c r="D51" s="16" t="s">
        <v>163</v>
      </c>
      <c r="E51" s="26" t="s">
        <v>513</v>
      </c>
      <c r="F51" s="21">
        <v>0</v>
      </c>
      <c r="G51" s="21">
        <v>3</v>
      </c>
      <c r="H51" s="21">
        <v>1</v>
      </c>
      <c r="I51" s="21">
        <v>2</v>
      </c>
      <c r="J51" s="21">
        <v>4</v>
      </c>
      <c r="K51" s="21">
        <v>0</v>
      </c>
      <c r="L51" s="6">
        <f t="shared" si="2"/>
        <v>10</v>
      </c>
      <c r="M51" s="7">
        <f t="shared" si="3"/>
        <v>0.33333333333333331</v>
      </c>
      <c r="N51" s="27" t="s">
        <v>39</v>
      </c>
    </row>
    <row r="52" spans="1:14" x14ac:dyDescent="0.25">
      <c r="A52" s="8" t="s">
        <v>470</v>
      </c>
      <c r="B52" s="18" t="s">
        <v>100</v>
      </c>
      <c r="C52" s="28" t="s">
        <v>511</v>
      </c>
      <c r="D52" s="16" t="s">
        <v>163</v>
      </c>
      <c r="E52" s="26" t="s">
        <v>513</v>
      </c>
      <c r="F52" s="21">
        <v>0</v>
      </c>
      <c r="G52" s="21">
        <v>4</v>
      </c>
      <c r="H52" s="21">
        <v>0</v>
      </c>
      <c r="I52" s="21">
        <v>4</v>
      </c>
      <c r="J52" s="21">
        <v>1</v>
      </c>
      <c r="K52" s="21">
        <v>0</v>
      </c>
      <c r="L52" s="6">
        <f t="shared" si="2"/>
        <v>9</v>
      </c>
      <c r="M52" s="7">
        <f t="shared" si="3"/>
        <v>0.3</v>
      </c>
      <c r="N52" s="27" t="s">
        <v>39</v>
      </c>
    </row>
    <row r="53" spans="1:14" x14ac:dyDescent="0.25">
      <c r="A53" s="10" t="s">
        <v>479</v>
      </c>
      <c r="B53" s="18" t="s">
        <v>109</v>
      </c>
      <c r="C53" s="28" t="s">
        <v>511</v>
      </c>
      <c r="D53" s="16" t="s">
        <v>163</v>
      </c>
      <c r="E53" s="26" t="s">
        <v>513</v>
      </c>
      <c r="F53" s="21">
        <v>0</v>
      </c>
      <c r="G53" s="21">
        <v>4</v>
      </c>
      <c r="H53" s="21">
        <v>0</v>
      </c>
      <c r="I53" s="21">
        <v>3</v>
      </c>
      <c r="J53" s="21">
        <v>0</v>
      </c>
      <c r="K53" s="21">
        <v>2</v>
      </c>
      <c r="L53" s="6">
        <f t="shared" si="2"/>
        <v>9</v>
      </c>
      <c r="M53" s="7">
        <f t="shared" si="3"/>
        <v>0.3</v>
      </c>
      <c r="N53" s="27" t="s">
        <v>39</v>
      </c>
    </row>
    <row r="54" spans="1:14" x14ac:dyDescent="0.25">
      <c r="A54" s="11" t="s">
        <v>489</v>
      </c>
      <c r="B54" s="18" t="s">
        <v>119</v>
      </c>
      <c r="C54" s="12" t="s">
        <v>512</v>
      </c>
      <c r="D54" s="16" t="s">
        <v>163</v>
      </c>
      <c r="E54" s="26" t="s">
        <v>513</v>
      </c>
      <c r="F54" s="21">
        <v>0</v>
      </c>
      <c r="G54" s="21">
        <v>1</v>
      </c>
      <c r="H54" s="21">
        <v>1</v>
      </c>
      <c r="I54" s="21">
        <v>3</v>
      </c>
      <c r="J54" s="21">
        <v>2</v>
      </c>
      <c r="K54" s="21">
        <v>2</v>
      </c>
      <c r="L54" s="6">
        <f t="shared" si="2"/>
        <v>9</v>
      </c>
      <c r="M54" s="7">
        <f t="shared" si="3"/>
        <v>0.3</v>
      </c>
      <c r="N54" s="27" t="s">
        <v>39</v>
      </c>
    </row>
    <row r="55" spans="1:14" x14ac:dyDescent="0.25">
      <c r="A55" s="11" t="s">
        <v>497</v>
      </c>
      <c r="B55" s="18" t="s">
        <v>127</v>
      </c>
      <c r="C55" s="12" t="s">
        <v>512</v>
      </c>
      <c r="D55" s="16" t="s">
        <v>163</v>
      </c>
      <c r="E55" s="26" t="s">
        <v>513</v>
      </c>
      <c r="F55" s="21">
        <v>0</v>
      </c>
      <c r="G55" s="21">
        <v>2</v>
      </c>
      <c r="H55" s="21">
        <v>0</v>
      </c>
      <c r="I55" s="21">
        <v>4</v>
      </c>
      <c r="J55" s="21">
        <v>1</v>
      </c>
      <c r="K55" s="21">
        <v>2</v>
      </c>
      <c r="L55" s="6">
        <f t="shared" si="2"/>
        <v>9</v>
      </c>
      <c r="M55" s="7">
        <f t="shared" si="3"/>
        <v>0.3</v>
      </c>
      <c r="N55" s="27" t="s">
        <v>39</v>
      </c>
    </row>
    <row r="56" spans="1:14" x14ac:dyDescent="0.25">
      <c r="A56" s="8" t="s">
        <v>475</v>
      </c>
      <c r="B56" s="18" t="s">
        <v>105</v>
      </c>
      <c r="C56" s="28" t="s">
        <v>511</v>
      </c>
      <c r="D56" s="16" t="s">
        <v>163</v>
      </c>
      <c r="E56" s="26" t="s">
        <v>513</v>
      </c>
      <c r="F56" s="21">
        <v>0</v>
      </c>
      <c r="G56" s="21">
        <v>0</v>
      </c>
      <c r="H56" s="21">
        <v>1</v>
      </c>
      <c r="I56" s="21">
        <v>3</v>
      </c>
      <c r="J56" s="21">
        <v>4</v>
      </c>
      <c r="K56" s="21">
        <v>0</v>
      </c>
      <c r="L56" s="6">
        <f t="shared" si="2"/>
        <v>8</v>
      </c>
      <c r="M56" s="7">
        <f t="shared" si="3"/>
        <v>0.26666666666666666</v>
      </c>
      <c r="N56" s="27" t="s">
        <v>39</v>
      </c>
    </row>
    <row r="57" spans="1:14" x14ac:dyDescent="0.25">
      <c r="A57" s="11" t="s">
        <v>496</v>
      </c>
      <c r="B57" s="18" t="s">
        <v>126</v>
      </c>
      <c r="C57" s="12" t="s">
        <v>512</v>
      </c>
      <c r="D57" s="16" t="s">
        <v>163</v>
      </c>
      <c r="E57" s="26" t="s">
        <v>513</v>
      </c>
      <c r="F57" s="21">
        <v>0</v>
      </c>
      <c r="G57" s="21">
        <v>3</v>
      </c>
      <c r="H57" s="21">
        <v>0</v>
      </c>
      <c r="I57" s="21">
        <v>4</v>
      </c>
      <c r="J57" s="21">
        <v>1</v>
      </c>
      <c r="K57" s="21">
        <v>0</v>
      </c>
      <c r="L57" s="6">
        <f t="shared" si="2"/>
        <v>8</v>
      </c>
      <c r="M57" s="7">
        <f t="shared" si="3"/>
        <v>0.26666666666666666</v>
      </c>
      <c r="N57" s="27" t="s">
        <v>39</v>
      </c>
    </row>
    <row r="58" spans="1:14" x14ac:dyDescent="0.25">
      <c r="A58" s="11" t="s">
        <v>505</v>
      </c>
      <c r="B58" s="18" t="s">
        <v>135</v>
      </c>
      <c r="C58" s="12" t="s">
        <v>512</v>
      </c>
      <c r="D58" s="16" t="s">
        <v>163</v>
      </c>
      <c r="E58" s="26" t="s">
        <v>513</v>
      </c>
      <c r="F58" s="21">
        <v>0</v>
      </c>
      <c r="G58" s="21">
        <v>2</v>
      </c>
      <c r="H58" s="21">
        <v>0</v>
      </c>
      <c r="I58" s="21">
        <v>3</v>
      </c>
      <c r="J58" s="21">
        <v>2</v>
      </c>
      <c r="K58" s="21">
        <v>1</v>
      </c>
      <c r="L58" s="6">
        <f t="shared" si="2"/>
        <v>8</v>
      </c>
      <c r="M58" s="7">
        <f t="shared" si="3"/>
        <v>0.26666666666666666</v>
      </c>
      <c r="N58" s="27" t="s">
        <v>39</v>
      </c>
    </row>
    <row r="59" spans="1:14" x14ac:dyDescent="0.25">
      <c r="A59" s="10" t="s">
        <v>482</v>
      </c>
      <c r="B59" s="18" t="s">
        <v>112</v>
      </c>
      <c r="C59" s="28" t="s">
        <v>511</v>
      </c>
      <c r="D59" s="16" t="s">
        <v>163</v>
      </c>
      <c r="E59" s="26" t="s">
        <v>513</v>
      </c>
      <c r="F59" s="21">
        <v>0</v>
      </c>
      <c r="G59" s="21">
        <v>0</v>
      </c>
      <c r="H59" s="21">
        <v>0</v>
      </c>
      <c r="I59" s="21">
        <v>2</v>
      </c>
      <c r="J59" s="21">
        <v>2</v>
      </c>
      <c r="K59" s="21">
        <v>3</v>
      </c>
      <c r="L59" s="6">
        <f t="shared" si="2"/>
        <v>7</v>
      </c>
      <c r="M59" s="7">
        <f t="shared" si="3"/>
        <v>0.23333333333333334</v>
      </c>
      <c r="N59" s="27" t="s">
        <v>39</v>
      </c>
    </row>
    <row r="60" spans="1:14" x14ac:dyDescent="0.25">
      <c r="A60" s="11" t="s">
        <v>490</v>
      </c>
      <c r="B60" s="18" t="s">
        <v>120</v>
      </c>
      <c r="C60" s="12" t="s">
        <v>512</v>
      </c>
      <c r="D60" s="16" t="s">
        <v>163</v>
      </c>
      <c r="E60" s="26" t="s">
        <v>513</v>
      </c>
      <c r="F60" s="21">
        <v>0</v>
      </c>
      <c r="G60" s="21">
        <v>2</v>
      </c>
      <c r="H60" s="21">
        <v>0</v>
      </c>
      <c r="I60" s="21">
        <v>3</v>
      </c>
      <c r="J60" s="21">
        <v>1</v>
      </c>
      <c r="K60" s="21">
        <v>1</v>
      </c>
      <c r="L60" s="6">
        <f t="shared" si="2"/>
        <v>7</v>
      </c>
      <c r="M60" s="7">
        <f t="shared" si="3"/>
        <v>0.23333333333333334</v>
      </c>
      <c r="N60" s="27" t="s">
        <v>39</v>
      </c>
    </row>
    <row r="61" spans="1:14" x14ac:dyDescent="0.25">
      <c r="A61" s="4" t="s">
        <v>477</v>
      </c>
      <c r="B61" s="18" t="s">
        <v>107</v>
      </c>
      <c r="C61" s="28" t="s">
        <v>511</v>
      </c>
      <c r="D61" s="16" t="s">
        <v>163</v>
      </c>
      <c r="E61" s="26" t="s">
        <v>513</v>
      </c>
      <c r="F61" s="17">
        <v>0</v>
      </c>
      <c r="G61" s="17">
        <v>2</v>
      </c>
      <c r="H61" s="17">
        <v>0</v>
      </c>
      <c r="I61" s="17">
        <v>0</v>
      </c>
      <c r="J61" s="17">
        <v>4</v>
      </c>
      <c r="K61" s="17">
        <v>0</v>
      </c>
      <c r="L61" s="6">
        <f t="shared" si="2"/>
        <v>6</v>
      </c>
      <c r="M61" s="7">
        <f t="shared" si="3"/>
        <v>0.2</v>
      </c>
      <c r="N61" s="27" t="s">
        <v>39</v>
      </c>
    </row>
    <row r="62" spans="1:14" x14ac:dyDescent="0.25">
      <c r="A62" s="11" t="s">
        <v>480</v>
      </c>
      <c r="B62" s="18" t="s">
        <v>110</v>
      </c>
      <c r="C62" s="28" t="s">
        <v>511</v>
      </c>
      <c r="D62" s="16" t="s">
        <v>163</v>
      </c>
      <c r="E62" s="26" t="s">
        <v>513</v>
      </c>
      <c r="F62" s="21">
        <v>0</v>
      </c>
      <c r="G62" s="21">
        <v>3</v>
      </c>
      <c r="H62" s="21">
        <v>1</v>
      </c>
      <c r="I62" s="21">
        <v>0</v>
      </c>
      <c r="J62" s="21">
        <v>2</v>
      </c>
      <c r="K62" s="21">
        <v>0</v>
      </c>
      <c r="L62" s="6">
        <f t="shared" si="2"/>
        <v>6</v>
      </c>
      <c r="M62" s="7">
        <f t="shared" si="3"/>
        <v>0.2</v>
      </c>
      <c r="N62" s="27" t="s">
        <v>39</v>
      </c>
    </row>
    <row r="63" spans="1:14" x14ac:dyDescent="0.25">
      <c r="A63" s="11" t="s">
        <v>493</v>
      </c>
      <c r="B63" s="18" t="s">
        <v>123</v>
      </c>
      <c r="C63" s="12" t="s">
        <v>512</v>
      </c>
      <c r="D63" s="16" t="s">
        <v>163</v>
      </c>
      <c r="E63" s="26" t="s">
        <v>513</v>
      </c>
      <c r="F63" s="21">
        <v>0</v>
      </c>
      <c r="G63" s="21">
        <v>2</v>
      </c>
      <c r="H63" s="21">
        <v>0</v>
      </c>
      <c r="I63" s="21">
        <v>3</v>
      </c>
      <c r="J63" s="21">
        <v>0</v>
      </c>
      <c r="K63" s="21">
        <v>1</v>
      </c>
      <c r="L63" s="6">
        <f t="shared" si="2"/>
        <v>6</v>
      </c>
      <c r="M63" s="7">
        <f t="shared" si="3"/>
        <v>0.2</v>
      </c>
      <c r="N63" s="27" t="s">
        <v>39</v>
      </c>
    </row>
    <row r="64" spans="1:14" x14ac:dyDescent="0.25">
      <c r="A64" s="11" t="s">
        <v>500</v>
      </c>
      <c r="B64" s="18" t="s">
        <v>130</v>
      </c>
      <c r="C64" s="12" t="s">
        <v>512</v>
      </c>
      <c r="D64" s="16" t="s">
        <v>163</v>
      </c>
      <c r="E64" s="26" t="s">
        <v>513</v>
      </c>
      <c r="F64" s="21">
        <v>0</v>
      </c>
      <c r="G64" s="21">
        <v>3</v>
      </c>
      <c r="H64" s="21">
        <v>0</v>
      </c>
      <c r="I64" s="21">
        <v>3</v>
      </c>
      <c r="J64" s="21">
        <v>0</v>
      </c>
      <c r="K64" s="21">
        <v>0</v>
      </c>
      <c r="L64" s="6">
        <f t="shared" si="2"/>
        <v>6</v>
      </c>
      <c r="M64" s="7">
        <f t="shared" si="3"/>
        <v>0.2</v>
      </c>
      <c r="N64" s="27" t="s">
        <v>39</v>
      </c>
    </row>
    <row r="65" spans="1:14" x14ac:dyDescent="0.25">
      <c r="A65" s="11" t="s">
        <v>503</v>
      </c>
      <c r="B65" s="18" t="s">
        <v>133</v>
      </c>
      <c r="C65" s="12" t="s">
        <v>512</v>
      </c>
      <c r="D65" s="16" t="s">
        <v>163</v>
      </c>
      <c r="E65" s="26" t="s">
        <v>513</v>
      </c>
      <c r="F65" s="21">
        <v>0</v>
      </c>
      <c r="G65" s="21">
        <v>2</v>
      </c>
      <c r="H65" s="21">
        <v>0</v>
      </c>
      <c r="I65" s="21">
        <v>3</v>
      </c>
      <c r="J65" s="21">
        <v>0</v>
      </c>
      <c r="K65" s="21">
        <v>0</v>
      </c>
      <c r="L65" s="6">
        <f t="shared" si="2"/>
        <v>5</v>
      </c>
      <c r="M65" s="7">
        <f t="shared" si="3"/>
        <v>0.16666666666666666</v>
      </c>
      <c r="N65" s="27" t="s">
        <v>39</v>
      </c>
    </row>
    <row r="66" spans="1:14" x14ac:dyDescent="0.25">
      <c r="A66" s="8" t="s">
        <v>473</v>
      </c>
      <c r="B66" s="18" t="s">
        <v>103</v>
      </c>
      <c r="C66" s="28" t="s">
        <v>511</v>
      </c>
      <c r="D66" s="16" t="s">
        <v>163</v>
      </c>
      <c r="E66" s="26" t="s">
        <v>513</v>
      </c>
      <c r="F66" s="21">
        <v>0</v>
      </c>
      <c r="G66" s="21">
        <v>1</v>
      </c>
      <c r="H66" s="21">
        <v>0</v>
      </c>
      <c r="I66" s="21">
        <v>2</v>
      </c>
      <c r="J66" s="21">
        <v>0</v>
      </c>
      <c r="K66" s="21">
        <v>0</v>
      </c>
      <c r="L66" s="6">
        <f t="shared" si="2"/>
        <v>3</v>
      </c>
      <c r="M66" s="7">
        <f t="shared" si="3"/>
        <v>0.1</v>
      </c>
      <c r="N66" s="27" t="s">
        <v>39</v>
      </c>
    </row>
    <row r="67" spans="1:14" x14ac:dyDescent="0.25">
      <c r="A67" s="11" t="s">
        <v>506</v>
      </c>
      <c r="B67" s="18" t="s">
        <v>136</v>
      </c>
      <c r="C67" s="12" t="s">
        <v>512</v>
      </c>
      <c r="D67" s="16" t="s">
        <v>163</v>
      </c>
      <c r="E67" s="26" t="s">
        <v>513</v>
      </c>
      <c r="F67" s="21">
        <v>0</v>
      </c>
      <c r="G67" s="21">
        <v>0</v>
      </c>
      <c r="H67" s="21">
        <v>0</v>
      </c>
      <c r="I67" s="21">
        <v>3</v>
      </c>
      <c r="J67" s="21">
        <v>0</v>
      </c>
      <c r="K67" s="21">
        <v>0</v>
      </c>
      <c r="L67" s="6">
        <f t="shared" si="2"/>
        <v>3</v>
      </c>
      <c r="M67" s="7">
        <f t="shared" si="3"/>
        <v>0.1</v>
      </c>
      <c r="N67" s="27" t="s">
        <v>39</v>
      </c>
    </row>
  </sheetData>
  <sortState ref="A4:M67">
    <sortCondition descending="1" ref="M4:M67"/>
  </sortState>
  <mergeCells count="2">
    <mergeCell ref="A1:N1"/>
    <mergeCell ref="A3:N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zoomScale="90" zoomScaleNormal="90" workbookViewId="0">
      <selection activeCell="A50" sqref="A50"/>
    </sheetView>
  </sheetViews>
  <sheetFormatPr defaultColWidth="9.140625" defaultRowHeight="15.75" x14ac:dyDescent="0.25"/>
  <cols>
    <col min="1" max="1" width="44.85546875" style="3" customWidth="1"/>
    <col min="2" max="2" width="8.42578125" style="3" bestFit="1" customWidth="1"/>
    <col min="3" max="3" width="3.85546875" style="3" bestFit="1" customWidth="1"/>
    <col min="4" max="4" width="37.85546875" style="3" customWidth="1"/>
    <col min="5" max="5" width="37.5703125" style="3" bestFit="1" customWidth="1"/>
    <col min="6" max="11" width="6.5703125" style="3" bestFit="1" customWidth="1"/>
    <col min="12" max="13" width="9.140625" style="3"/>
    <col min="14" max="14" width="12.85546875" style="3" bestFit="1" customWidth="1"/>
    <col min="15" max="16384" width="9.140625" style="3"/>
  </cols>
  <sheetData>
    <row r="1" spans="1:14" ht="22.5" x14ac:dyDescent="0.25">
      <c r="A1" s="31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5">
      <c r="A2" s="1" t="s">
        <v>22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11</v>
      </c>
      <c r="M2" s="2" t="s">
        <v>12</v>
      </c>
      <c r="N2" s="1" t="s">
        <v>13</v>
      </c>
    </row>
    <row r="3" spans="1:14" x14ac:dyDescent="0.25">
      <c r="A3" s="32" t="s">
        <v>16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13" t="s">
        <v>402</v>
      </c>
      <c r="B4" s="18" t="s">
        <v>178</v>
      </c>
      <c r="C4" s="21" t="s">
        <v>437</v>
      </c>
      <c r="D4" s="16" t="s">
        <v>163</v>
      </c>
      <c r="E4" s="16" t="s">
        <v>387</v>
      </c>
      <c r="F4" s="21">
        <v>2</v>
      </c>
      <c r="G4" s="21">
        <v>4</v>
      </c>
      <c r="H4" s="21">
        <v>2</v>
      </c>
      <c r="I4" s="21">
        <v>4</v>
      </c>
      <c r="J4" s="21">
        <v>5</v>
      </c>
      <c r="K4" s="21">
        <v>6</v>
      </c>
      <c r="L4" s="6">
        <f t="shared" ref="L4:L35" si="0">SUM(F4:K4)</f>
        <v>23</v>
      </c>
      <c r="M4" s="7">
        <f t="shared" ref="M4:M35" si="1">L4/30</f>
        <v>0.76666666666666672</v>
      </c>
      <c r="N4" s="22" t="s">
        <v>38</v>
      </c>
    </row>
    <row r="5" spans="1:14" x14ac:dyDescent="0.25">
      <c r="A5" s="11" t="s">
        <v>428</v>
      </c>
      <c r="B5" s="18" t="s">
        <v>204</v>
      </c>
      <c r="C5" s="29" t="s">
        <v>438</v>
      </c>
      <c r="D5" s="16" t="s">
        <v>163</v>
      </c>
      <c r="E5" s="16" t="s">
        <v>387</v>
      </c>
      <c r="F5" s="21">
        <v>0</v>
      </c>
      <c r="G5" s="21">
        <v>4</v>
      </c>
      <c r="H5" s="21">
        <v>1</v>
      </c>
      <c r="I5" s="21">
        <v>5</v>
      </c>
      <c r="J5" s="21">
        <v>5</v>
      </c>
      <c r="K5" s="21">
        <v>7</v>
      </c>
      <c r="L5" s="6">
        <f t="shared" si="0"/>
        <v>22</v>
      </c>
      <c r="M5" s="7">
        <f t="shared" si="1"/>
        <v>0.73333333333333328</v>
      </c>
      <c r="N5" s="22" t="s">
        <v>468</v>
      </c>
    </row>
    <row r="6" spans="1:14" x14ac:dyDescent="0.25">
      <c r="A6" s="4" t="s">
        <v>390</v>
      </c>
      <c r="B6" s="18" t="s">
        <v>166</v>
      </c>
      <c r="C6" s="28" t="s">
        <v>437</v>
      </c>
      <c r="D6" s="16" t="s">
        <v>163</v>
      </c>
      <c r="E6" s="16" t="s">
        <v>387</v>
      </c>
      <c r="F6" s="17">
        <v>0</v>
      </c>
      <c r="G6" s="17">
        <v>5</v>
      </c>
      <c r="H6" s="17">
        <v>1</v>
      </c>
      <c r="I6" s="17">
        <v>5</v>
      </c>
      <c r="J6" s="17">
        <v>4</v>
      </c>
      <c r="K6" s="17">
        <v>5</v>
      </c>
      <c r="L6" s="6">
        <f t="shared" si="0"/>
        <v>20</v>
      </c>
      <c r="M6" s="7">
        <f t="shared" si="1"/>
        <v>0.66666666666666663</v>
      </c>
      <c r="N6" s="22" t="s">
        <v>468</v>
      </c>
    </row>
    <row r="7" spans="1:14" x14ac:dyDescent="0.25">
      <c r="A7" s="8" t="s">
        <v>396</v>
      </c>
      <c r="B7" s="18" t="s">
        <v>172</v>
      </c>
      <c r="C7" s="21" t="s">
        <v>437</v>
      </c>
      <c r="D7" s="16" t="s">
        <v>163</v>
      </c>
      <c r="E7" s="16" t="s">
        <v>387</v>
      </c>
      <c r="F7" s="21">
        <v>0</v>
      </c>
      <c r="G7" s="21">
        <v>4</v>
      </c>
      <c r="H7" s="21">
        <v>1</v>
      </c>
      <c r="I7" s="21">
        <v>5</v>
      </c>
      <c r="J7" s="21">
        <v>4</v>
      </c>
      <c r="K7" s="21">
        <v>6</v>
      </c>
      <c r="L7" s="6">
        <f t="shared" si="0"/>
        <v>20</v>
      </c>
      <c r="M7" s="7">
        <f t="shared" si="1"/>
        <v>0.66666666666666663</v>
      </c>
      <c r="N7" s="22" t="s">
        <v>468</v>
      </c>
    </row>
    <row r="8" spans="1:14" x14ac:dyDescent="0.25">
      <c r="A8" s="8" t="s">
        <v>399</v>
      </c>
      <c r="B8" s="18" t="s">
        <v>175</v>
      </c>
      <c r="C8" s="21" t="s">
        <v>437</v>
      </c>
      <c r="D8" s="16" t="s">
        <v>163</v>
      </c>
      <c r="E8" s="16" t="s">
        <v>387</v>
      </c>
      <c r="F8" s="21">
        <v>0</v>
      </c>
      <c r="G8" s="21">
        <v>4</v>
      </c>
      <c r="H8" s="21">
        <v>1</v>
      </c>
      <c r="I8" s="21">
        <v>3</v>
      </c>
      <c r="J8" s="21">
        <v>5</v>
      </c>
      <c r="K8" s="21">
        <v>7</v>
      </c>
      <c r="L8" s="6">
        <f t="shared" si="0"/>
        <v>20</v>
      </c>
      <c r="M8" s="7">
        <f t="shared" si="1"/>
        <v>0.66666666666666663</v>
      </c>
      <c r="N8" s="22" t="s">
        <v>468</v>
      </c>
    </row>
    <row r="9" spans="1:14" x14ac:dyDescent="0.25">
      <c r="A9" s="10" t="s">
        <v>400</v>
      </c>
      <c r="B9" s="18" t="s">
        <v>176</v>
      </c>
      <c r="C9" s="21" t="s">
        <v>437</v>
      </c>
      <c r="D9" s="16" t="s">
        <v>163</v>
      </c>
      <c r="E9" s="16" t="s">
        <v>387</v>
      </c>
      <c r="F9" s="21">
        <v>0</v>
      </c>
      <c r="G9" s="21">
        <v>4</v>
      </c>
      <c r="H9" s="21">
        <v>1</v>
      </c>
      <c r="I9" s="21">
        <v>3</v>
      </c>
      <c r="J9" s="21">
        <v>5</v>
      </c>
      <c r="K9" s="21">
        <v>7</v>
      </c>
      <c r="L9" s="6">
        <f t="shared" si="0"/>
        <v>20</v>
      </c>
      <c r="M9" s="7">
        <f t="shared" si="1"/>
        <v>0.66666666666666663</v>
      </c>
      <c r="N9" s="22" t="s">
        <v>468</v>
      </c>
    </row>
    <row r="10" spans="1:14" x14ac:dyDescent="0.25">
      <c r="A10" s="13" t="s">
        <v>401</v>
      </c>
      <c r="B10" s="18" t="s">
        <v>177</v>
      </c>
      <c r="C10" s="29" t="s">
        <v>437</v>
      </c>
      <c r="D10" s="16" t="s">
        <v>163</v>
      </c>
      <c r="E10" s="16" t="s">
        <v>387</v>
      </c>
      <c r="F10" s="21">
        <v>0</v>
      </c>
      <c r="G10" s="21">
        <v>4</v>
      </c>
      <c r="H10" s="21">
        <v>1</v>
      </c>
      <c r="I10" s="21">
        <v>3</v>
      </c>
      <c r="J10" s="21">
        <v>2</v>
      </c>
      <c r="K10" s="21">
        <v>9</v>
      </c>
      <c r="L10" s="6">
        <f t="shared" si="0"/>
        <v>19</v>
      </c>
      <c r="M10" s="7">
        <f t="shared" si="1"/>
        <v>0.6333333333333333</v>
      </c>
      <c r="N10" s="22" t="s">
        <v>468</v>
      </c>
    </row>
    <row r="11" spans="1:14" x14ac:dyDescent="0.25">
      <c r="A11" s="11" t="s">
        <v>411</v>
      </c>
      <c r="B11" s="18" t="s">
        <v>187</v>
      </c>
      <c r="C11" s="29" t="s">
        <v>437</v>
      </c>
      <c r="D11" s="16" t="s">
        <v>163</v>
      </c>
      <c r="E11" s="16" t="s">
        <v>387</v>
      </c>
      <c r="F11" s="21">
        <v>0</v>
      </c>
      <c r="G11" s="21">
        <v>4</v>
      </c>
      <c r="H11" s="21">
        <v>1</v>
      </c>
      <c r="I11" s="21">
        <v>4</v>
      </c>
      <c r="J11" s="21">
        <v>5</v>
      </c>
      <c r="K11" s="21">
        <v>5</v>
      </c>
      <c r="L11" s="6">
        <f t="shared" si="0"/>
        <v>19</v>
      </c>
      <c r="M11" s="7">
        <f t="shared" si="1"/>
        <v>0.6333333333333333</v>
      </c>
      <c r="N11" s="22" t="s">
        <v>468</v>
      </c>
    </row>
    <row r="12" spans="1:14" x14ac:dyDescent="0.25">
      <c r="A12" s="11" t="s">
        <v>426</v>
      </c>
      <c r="B12" s="18" t="s">
        <v>202</v>
      </c>
      <c r="C12" s="29" t="s">
        <v>438</v>
      </c>
      <c r="D12" s="16" t="s">
        <v>163</v>
      </c>
      <c r="E12" s="16" t="s">
        <v>387</v>
      </c>
      <c r="F12" s="21">
        <v>0</v>
      </c>
      <c r="G12" s="21">
        <v>3</v>
      </c>
      <c r="H12" s="21">
        <v>0</v>
      </c>
      <c r="I12" s="21">
        <v>4</v>
      </c>
      <c r="J12" s="21">
        <v>5</v>
      </c>
      <c r="K12" s="21">
        <v>7</v>
      </c>
      <c r="L12" s="6">
        <f t="shared" si="0"/>
        <v>19</v>
      </c>
      <c r="M12" s="7">
        <f t="shared" si="1"/>
        <v>0.6333333333333333</v>
      </c>
      <c r="N12" s="22" t="s">
        <v>468</v>
      </c>
    </row>
    <row r="13" spans="1:14" x14ac:dyDescent="0.25">
      <c r="A13" s="11" t="s">
        <v>398</v>
      </c>
      <c r="B13" s="18" t="s">
        <v>174</v>
      </c>
      <c r="C13" s="29" t="s">
        <v>437</v>
      </c>
      <c r="D13" s="16" t="s">
        <v>163</v>
      </c>
      <c r="E13" s="16" t="s">
        <v>387</v>
      </c>
      <c r="F13" s="21">
        <v>0</v>
      </c>
      <c r="G13" s="21">
        <v>4</v>
      </c>
      <c r="H13" s="21">
        <v>1</v>
      </c>
      <c r="I13" s="21">
        <v>4</v>
      </c>
      <c r="J13" s="21">
        <v>4</v>
      </c>
      <c r="K13" s="21">
        <v>5</v>
      </c>
      <c r="L13" s="6">
        <f t="shared" si="0"/>
        <v>18</v>
      </c>
      <c r="M13" s="7">
        <f t="shared" si="1"/>
        <v>0.6</v>
      </c>
      <c r="N13" s="22" t="s">
        <v>468</v>
      </c>
    </row>
    <row r="14" spans="1:14" x14ac:dyDescent="0.25">
      <c r="A14" s="11" t="s">
        <v>405</v>
      </c>
      <c r="B14" s="18" t="s">
        <v>181</v>
      </c>
      <c r="C14" s="29" t="s">
        <v>437</v>
      </c>
      <c r="D14" s="16" t="s">
        <v>163</v>
      </c>
      <c r="E14" s="16" t="s">
        <v>387</v>
      </c>
      <c r="F14" s="21">
        <v>0</v>
      </c>
      <c r="G14" s="21">
        <v>4</v>
      </c>
      <c r="H14" s="21">
        <v>1</v>
      </c>
      <c r="I14" s="21">
        <v>4</v>
      </c>
      <c r="J14" s="21">
        <v>3</v>
      </c>
      <c r="K14" s="21">
        <v>6</v>
      </c>
      <c r="L14" s="6">
        <f t="shared" si="0"/>
        <v>18</v>
      </c>
      <c r="M14" s="7">
        <f t="shared" si="1"/>
        <v>0.6</v>
      </c>
      <c r="N14" s="22" t="s">
        <v>468</v>
      </c>
    </row>
    <row r="15" spans="1:14" x14ac:dyDescent="0.25">
      <c r="A15" s="11" t="s">
        <v>418</v>
      </c>
      <c r="B15" s="18" t="s">
        <v>194</v>
      </c>
      <c r="C15" s="29" t="s">
        <v>438</v>
      </c>
      <c r="D15" s="16" t="s">
        <v>163</v>
      </c>
      <c r="E15" s="16" t="s">
        <v>387</v>
      </c>
      <c r="F15" s="21">
        <v>0</v>
      </c>
      <c r="G15" s="21">
        <v>4</v>
      </c>
      <c r="H15" s="21">
        <v>1</v>
      </c>
      <c r="I15" s="21">
        <v>4</v>
      </c>
      <c r="J15" s="21">
        <v>3</v>
      </c>
      <c r="K15" s="21">
        <v>6</v>
      </c>
      <c r="L15" s="6">
        <f t="shared" si="0"/>
        <v>18</v>
      </c>
      <c r="M15" s="7">
        <f t="shared" si="1"/>
        <v>0.6</v>
      </c>
      <c r="N15" s="22" t="s">
        <v>468</v>
      </c>
    </row>
    <row r="16" spans="1:14" x14ac:dyDescent="0.25">
      <c r="A16" s="11" t="s">
        <v>436</v>
      </c>
      <c r="B16" s="18" t="s">
        <v>212</v>
      </c>
      <c r="C16" s="29" t="s">
        <v>438</v>
      </c>
      <c r="D16" s="16" t="s">
        <v>163</v>
      </c>
      <c r="E16" s="16" t="s">
        <v>387</v>
      </c>
      <c r="F16" s="21">
        <v>0</v>
      </c>
      <c r="G16" s="21">
        <v>4</v>
      </c>
      <c r="H16" s="21">
        <v>0</v>
      </c>
      <c r="I16" s="21">
        <v>3</v>
      </c>
      <c r="J16" s="21">
        <v>4</v>
      </c>
      <c r="K16" s="21">
        <v>7</v>
      </c>
      <c r="L16" s="6">
        <f t="shared" si="0"/>
        <v>18</v>
      </c>
      <c r="M16" s="7">
        <f t="shared" si="1"/>
        <v>0.6</v>
      </c>
      <c r="N16" s="22" t="s">
        <v>468</v>
      </c>
    </row>
    <row r="17" spans="1:14" x14ac:dyDescent="0.25">
      <c r="A17" s="11" t="s">
        <v>581</v>
      </c>
      <c r="B17" s="18" t="s">
        <v>213</v>
      </c>
      <c r="C17" s="29" t="s">
        <v>602</v>
      </c>
      <c r="D17" s="16" t="s">
        <v>163</v>
      </c>
      <c r="E17" s="10" t="s">
        <v>601</v>
      </c>
      <c r="F17" s="25">
        <v>1</v>
      </c>
      <c r="G17" s="25">
        <v>4</v>
      </c>
      <c r="H17" s="25">
        <v>1</v>
      </c>
      <c r="I17" s="25">
        <v>5</v>
      </c>
      <c r="J17" s="25">
        <v>3</v>
      </c>
      <c r="K17" s="25">
        <v>4</v>
      </c>
      <c r="L17" s="6">
        <f t="shared" si="0"/>
        <v>18</v>
      </c>
      <c r="M17" s="7">
        <f t="shared" si="1"/>
        <v>0.6</v>
      </c>
      <c r="N17" s="22" t="s">
        <v>468</v>
      </c>
    </row>
    <row r="18" spans="1:14" x14ac:dyDescent="0.25">
      <c r="A18" s="8" t="s">
        <v>393</v>
      </c>
      <c r="B18" s="18" t="s">
        <v>169</v>
      </c>
      <c r="C18" s="21" t="s">
        <v>437</v>
      </c>
      <c r="D18" s="16" t="s">
        <v>163</v>
      </c>
      <c r="E18" s="16" t="s">
        <v>387</v>
      </c>
      <c r="F18" s="21">
        <v>0</v>
      </c>
      <c r="G18" s="21">
        <v>3</v>
      </c>
      <c r="H18" s="21">
        <v>1</v>
      </c>
      <c r="I18" s="21">
        <v>4</v>
      </c>
      <c r="J18" s="21">
        <v>5</v>
      </c>
      <c r="K18" s="21">
        <v>4</v>
      </c>
      <c r="L18" s="6">
        <f t="shared" si="0"/>
        <v>17</v>
      </c>
      <c r="M18" s="7">
        <f t="shared" si="1"/>
        <v>0.56666666666666665</v>
      </c>
      <c r="N18" s="22" t="s">
        <v>468</v>
      </c>
    </row>
    <row r="19" spans="1:14" x14ac:dyDescent="0.25">
      <c r="A19" s="4" t="s">
        <v>395</v>
      </c>
      <c r="B19" s="18" t="s">
        <v>171</v>
      </c>
      <c r="C19" s="28" t="s">
        <v>437</v>
      </c>
      <c r="D19" s="16" t="s">
        <v>163</v>
      </c>
      <c r="E19" s="16" t="s">
        <v>387</v>
      </c>
      <c r="F19" s="17">
        <v>0</v>
      </c>
      <c r="G19" s="17">
        <v>2</v>
      </c>
      <c r="H19" s="17">
        <v>0</v>
      </c>
      <c r="I19" s="17">
        <v>5</v>
      </c>
      <c r="J19" s="17">
        <v>5</v>
      </c>
      <c r="K19" s="17">
        <v>5</v>
      </c>
      <c r="L19" s="6">
        <f t="shared" si="0"/>
        <v>17</v>
      </c>
      <c r="M19" s="7">
        <f t="shared" si="1"/>
        <v>0.56666666666666665</v>
      </c>
      <c r="N19" s="22" t="s">
        <v>468</v>
      </c>
    </row>
    <row r="20" spans="1:14" x14ac:dyDescent="0.25">
      <c r="A20" s="10" t="s">
        <v>397</v>
      </c>
      <c r="B20" s="18" t="s">
        <v>173</v>
      </c>
      <c r="C20" s="21" t="s">
        <v>437</v>
      </c>
      <c r="D20" s="16" t="s">
        <v>163</v>
      </c>
      <c r="E20" s="16" t="s">
        <v>387</v>
      </c>
      <c r="F20" s="21">
        <v>0</v>
      </c>
      <c r="G20" s="21">
        <v>3</v>
      </c>
      <c r="H20" s="21">
        <v>1</v>
      </c>
      <c r="I20" s="21">
        <v>5</v>
      </c>
      <c r="J20" s="21">
        <v>4</v>
      </c>
      <c r="K20" s="21">
        <v>4</v>
      </c>
      <c r="L20" s="6">
        <f t="shared" si="0"/>
        <v>17</v>
      </c>
      <c r="M20" s="7">
        <f t="shared" si="1"/>
        <v>0.56666666666666665</v>
      </c>
      <c r="N20" s="22" t="s">
        <v>468</v>
      </c>
    </row>
    <row r="21" spans="1:14" x14ac:dyDescent="0.25">
      <c r="A21" s="11" t="s">
        <v>410</v>
      </c>
      <c r="B21" s="18" t="s">
        <v>186</v>
      </c>
      <c r="C21" s="29" t="s">
        <v>437</v>
      </c>
      <c r="D21" s="16" t="s">
        <v>163</v>
      </c>
      <c r="E21" s="16" t="s">
        <v>387</v>
      </c>
      <c r="F21" s="21">
        <v>0</v>
      </c>
      <c r="G21" s="21">
        <v>2</v>
      </c>
      <c r="H21" s="21">
        <v>1</v>
      </c>
      <c r="I21" s="21">
        <v>5</v>
      </c>
      <c r="J21" s="21">
        <v>3</v>
      </c>
      <c r="K21" s="21">
        <v>6</v>
      </c>
      <c r="L21" s="6">
        <f t="shared" si="0"/>
        <v>17</v>
      </c>
      <c r="M21" s="7">
        <f t="shared" si="1"/>
        <v>0.56666666666666665</v>
      </c>
      <c r="N21" s="22" t="s">
        <v>468</v>
      </c>
    </row>
    <row r="22" spans="1:14" x14ac:dyDescent="0.25">
      <c r="A22" s="11" t="s">
        <v>413</v>
      </c>
      <c r="B22" s="18" t="s">
        <v>189</v>
      </c>
      <c r="C22" s="29" t="s">
        <v>438</v>
      </c>
      <c r="D22" s="16" t="s">
        <v>163</v>
      </c>
      <c r="E22" s="16" t="s">
        <v>387</v>
      </c>
      <c r="F22" s="21">
        <v>0</v>
      </c>
      <c r="G22" s="21">
        <v>3</v>
      </c>
      <c r="H22" s="21">
        <v>0</v>
      </c>
      <c r="I22" s="21">
        <v>4</v>
      </c>
      <c r="J22" s="21">
        <v>5</v>
      </c>
      <c r="K22" s="21">
        <v>5</v>
      </c>
      <c r="L22" s="6">
        <f t="shared" si="0"/>
        <v>17</v>
      </c>
      <c r="M22" s="7">
        <f t="shared" si="1"/>
        <v>0.56666666666666665</v>
      </c>
      <c r="N22" s="22" t="s">
        <v>468</v>
      </c>
    </row>
    <row r="23" spans="1:14" x14ac:dyDescent="0.25">
      <c r="A23" s="11" t="s">
        <v>420</v>
      </c>
      <c r="B23" s="18" t="s">
        <v>196</v>
      </c>
      <c r="C23" s="29" t="s">
        <v>438</v>
      </c>
      <c r="D23" s="16" t="s">
        <v>163</v>
      </c>
      <c r="E23" s="16" t="s">
        <v>387</v>
      </c>
      <c r="F23" s="21">
        <v>0</v>
      </c>
      <c r="G23" s="21">
        <v>4</v>
      </c>
      <c r="H23" s="21">
        <v>1</v>
      </c>
      <c r="I23" s="21">
        <v>4</v>
      </c>
      <c r="J23" s="21">
        <v>4</v>
      </c>
      <c r="K23" s="21">
        <v>4</v>
      </c>
      <c r="L23" s="6">
        <f t="shared" si="0"/>
        <v>17</v>
      </c>
      <c r="M23" s="7">
        <f t="shared" si="1"/>
        <v>0.56666666666666665</v>
      </c>
      <c r="N23" s="22" t="s">
        <v>468</v>
      </c>
    </row>
    <row r="24" spans="1:14" x14ac:dyDescent="0.25">
      <c r="A24" s="11" t="s">
        <v>423</v>
      </c>
      <c r="B24" s="18" t="s">
        <v>199</v>
      </c>
      <c r="C24" s="29" t="s">
        <v>438</v>
      </c>
      <c r="D24" s="16" t="s">
        <v>163</v>
      </c>
      <c r="E24" s="16" t="s">
        <v>387</v>
      </c>
      <c r="F24" s="21">
        <v>0</v>
      </c>
      <c r="G24" s="21">
        <v>5</v>
      </c>
      <c r="H24" s="21">
        <v>0</v>
      </c>
      <c r="I24" s="21">
        <v>5</v>
      </c>
      <c r="J24" s="21">
        <v>3</v>
      </c>
      <c r="K24" s="21">
        <v>4</v>
      </c>
      <c r="L24" s="6">
        <f t="shared" si="0"/>
        <v>17</v>
      </c>
      <c r="M24" s="7">
        <f t="shared" si="1"/>
        <v>0.56666666666666665</v>
      </c>
      <c r="N24" s="22" t="s">
        <v>468</v>
      </c>
    </row>
    <row r="25" spans="1:14" x14ac:dyDescent="0.25">
      <c r="A25" s="11" t="s">
        <v>433</v>
      </c>
      <c r="B25" s="18" t="s">
        <v>209</v>
      </c>
      <c r="C25" s="29" t="s">
        <v>438</v>
      </c>
      <c r="D25" s="16" t="s">
        <v>163</v>
      </c>
      <c r="E25" s="16" t="s">
        <v>387</v>
      </c>
      <c r="F25" s="21">
        <v>0</v>
      </c>
      <c r="G25" s="21">
        <v>4</v>
      </c>
      <c r="H25" s="21">
        <v>1</v>
      </c>
      <c r="I25" s="21">
        <v>4</v>
      </c>
      <c r="J25" s="21">
        <v>2</v>
      </c>
      <c r="K25" s="21">
        <v>6</v>
      </c>
      <c r="L25" s="6">
        <f t="shared" si="0"/>
        <v>17</v>
      </c>
      <c r="M25" s="7">
        <f t="shared" si="1"/>
        <v>0.56666666666666665</v>
      </c>
      <c r="N25" s="22" t="s">
        <v>468</v>
      </c>
    </row>
    <row r="26" spans="1:14" x14ac:dyDescent="0.25">
      <c r="A26" s="8" t="s">
        <v>391</v>
      </c>
      <c r="B26" s="18" t="s">
        <v>167</v>
      </c>
      <c r="C26" s="21" t="s">
        <v>437</v>
      </c>
      <c r="D26" s="16" t="s">
        <v>163</v>
      </c>
      <c r="E26" s="16" t="s">
        <v>387</v>
      </c>
      <c r="F26" s="21">
        <v>0</v>
      </c>
      <c r="G26" s="21">
        <v>5</v>
      </c>
      <c r="H26" s="21">
        <v>1</v>
      </c>
      <c r="I26" s="21">
        <v>5</v>
      </c>
      <c r="J26" s="21">
        <v>5</v>
      </c>
      <c r="K26" s="21">
        <v>0</v>
      </c>
      <c r="L26" s="6">
        <f t="shared" si="0"/>
        <v>16</v>
      </c>
      <c r="M26" s="7">
        <f t="shared" si="1"/>
        <v>0.53333333333333333</v>
      </c>
      <c r="N26" s="22" t="s">
        <v>468</v>
      </c>
    </row>
    <row r="27" spans="1:14" x14ac:dyDescent="0.25">
      <c r="A27" s="11" t="s">
        <v>408</v>
      </c>
      <c r="B27" s="18" t="s">
        <v>184</v>
      </c>
      <c r="C27" s="29" t="s">
        <v>437</v>
      </c>
      <c r="D27" s="16" t="s">
        <v>163</v>
      </c>
      <c r="E27" s="16" t="s">
        <v>387</v>
      </c>
      <c r="F27" s="21">
        <v>0</v>
      </c>
      <c r="G27" s="21">
        <v>4</v>
      </c>
      <c r="H27" s="21">
        <v>0</v>
      </c>
      <c r="I27" s="21">
        <v>4</v>
      </c>
      <c r="J27" s="21">
        <v>3</v>
      </c>
      <c r="K27" s="21">
        <v>5</v>
      </c>
      <c r="L27" s="6">
        <f t="shared" si="0"/>
        <v>16</v>
      </c>
      <c r="M27" s="7">
        <f t="shared" si="1"/>
        <v>0.53333333333333333</v>
      </c>
      <c r="N27" s="22" t="s">
        <v>468</v>
      </c>
    </row>
    <row r="28" spans="1:14" x14ac:dyDescent="0.25">
      <c r="A28" s="11" t="s">
        <v>582</v>
      </c>
      <c r="B28" s="18" t="s">
        <v>214</v>
      </c>
      <c r="C28" s="29" t="s">
        <v>602</v>
      </c>
      <c r="D28" s="16" t="s">
        <v>163</v>
      </c>
      <c r="E28" s="10" t="s">
        <v>601</v>
      </c>
      <c r="F28" s="25">
        <v>1</v>
      </c>
      <c r="G28" s="25">
        <v>4</v>
      </c>
      <c r="H28" s="25">
        <v>1</v>
      </c>
      <c r="I28" s="25">
        <v>4</v>
      </c>
      <c r="J28" s="25">
        <v>5</v>
      </c>
      <c r="K28" s="25">
        <v>1</v>
      </c>
      <c r="L28" s="6">
        <f t="shared" si="0"/>
        <v>16</v>
      </c>
      <c r="M28" s="7">
        <f t="shared" si="1"/>
        <v>0.53333333333333333</v>
      </c>
      <c r="N28" s="22" t="s">
        <v>468</v>
      </c>
    </row>
    <row r="29" spans="1:14" x14ac:dyDescent="0.25">
      <c r="A29" s="11" t="s">
        <v>583</v>
      </c>
      <c r="B29" s="18" t="s">
        <v>215</v>
      </c>
      <c r="C29" s="29" t="s">
        <v>602</v>
      </c>
      <c r="D29" s="16" t="s">
        <v>163</v>
      </c>
      <c r="E29" s="10" t="s">
        <v>601</v>
      </c>
      <c r="F29" s="25">
        <v>0</v>
      </c>
      <c r="G29" s="25">
        <v>4</v>
      </c>
      <c r="H29" s="25">
        <v>1</v>
      </c>
      <c r="I29" s="25">
        <v>4</v>
      </c>
      <c r="J29" s="25">
        <v>4</v>
      </c>
      <c r="K29" s="25">
        <v>3</v>
      </c>
      <c r="L29" s="6">
        <f t="shared" si="0"/>
        <v>16</v>
      </c>
      <c r="M29" s="7">
        <f t="shared" si="1"/>
        <v>0.53333333333333333</v>
      </c>
      <c r="N29" s="22" t="s">
        <v>468</v>
      </c>
    </row>
    <row r="30" spans="1:14" x14ac:dyDescent="0.25">
      <c r="A30" s="11" t="s">
        <v>414</v>
      </c>
      <c r="B30" s="18" t="s">
        <v>190</v>
      </c>
      <c r="C30" s="29" t="s">
        <v>438</v>
      </c>
      <c r="D30" s="16" t="s">
        <v>163</v>
      </c>
      <c r="E30" s="16" t="s">
        <v>387</v>
      </c>
      <c r="F30" s="21">
        <v>0</v>
      </c>
      <c r="G30" s="21">
        <v>3</v>
      </c>
      <c r="H30" s="21">
        <v>0</v>
      </c>
      <c r="I30" s="21">
        <v>4</v>
      </c>
      <c r="J30" s="21">
        <v>5</v>
      </c>
      <c r="K30" s="21">
        <v>3</v>
      </c>
      <c r="L30" s="6">
        <f t="shared" si="0"/>
        <v>15</v>
      </c>
      <c r="M30" s="7">
        <f t="shared" si="1"/>
        <v>0.5</v>
      </c>
      <c r="N30" s="22" t="s">
        <v>468</v>
      </c>
    </row>
    <row r="31" spans="1:14" x14ac:dyDescent="0.25">
      <c r="A31" s="11" t="s">
        <v>415</v>
      </c>
      <c r="B31" s="18" t="s">
        <v>191</v>
      </c>
      <c r="C31" s="29" t="s">
        <v>438</v>
      </c>
      <c r="D31" s="16" t="s">
        <v>163</v>
      </c>
      <c r="E31" s="16" t="s">
        <v>387</v>
      </c>
      <c r="F31" s="21">
        <v>0</v>
      </c>
      <c r="G31" s="21">
        <v>4</v>
      </c>
      <c r="H31" s="21">
        <v>1</v>
      </c>
      <c r="I31" s="21">
        <v>5</v>
      </c>
      <c r="J31" s="21">
        <v>1</v>
      </c>
      <c r="K31" s="21">
        <v>4</v>
      </c>
      <c r="L31" s="6">
        <f t="shared" si="0"/>
        <v>15</v>
      </c>
      <c r="M31" s="7">
        <f t="shared" si="1"/>
        <v>0.5</v>
      </c>
      <c r="N31" s="22" t="s">
        <v>468</v>
      </c>
    </row>
    <row r="32" spans="1:14" x14ac:dyDescent="0.25">
      <c r="A32" s="11" t="s">
        <v>421</v>
      </c>
      <c r="B32" s="18" t="s">
        <v>197</v>
      </c>
      <c r="C32" s="29" t="s">
        <v>438</v>
      </c>
      <c r="D32" s="16" t="s">
        <v>163</v>
      </c>
      <c r="E32" s="16" t="s">
        <v>387</v>
      </c>
      <c r="F32" s="21">
        <v>0</v>
      </c>
      <c r="G32" s="21">
        <v>5</v>
      </c>
      <c r="H32" s="21">
        <v>1</v>
      </c>
      <c r="I32" s="21">
        <v>4</v>
      </c>
      <c r="J32" s="21">
        <v>2</v>
      </c>
      <c r="K32" s="21">
        <v>3</v>
      </c>
      <c r="L32" s="6">
        <f t="shared" si="0"/>
        <v>15</v>
      </c>
      <c r="M32" s="7">
        <f t="shared" si="1"/>
        <v>0.5</v>
      </c>
      <c r="N32" s="22" t="s">
        <v>468</v>
      </c>
    </row>
    <row r="33" spans="1:14" x14ac:dyDescent="0.25">
      <c r="A33" s="11" t="s">
        <v>424</v>
      </c>
      <c r="B33" s="18" t="s">
        <v>200</v>
      </c>
      <c r="C33" s="29" t="s">
        <v>438</v>
      </c>
      <c r="D33" s="16" t="s">
        <v>163</v>
      </c>
      <c r="E33" s="16" t="s">
        <v>387</v>
      </c>
      <c r="F33" s="21">
        <v>0</v>
      </c>
      <c r="G33" s="21">
        <v>4</v>
      </c>
      <c r="H33" s="21">
        <v>1</v>
      </c>
      <c r="I33" s="21">
        <v>5</v>
      </c>
      <c r="J33" s="21">
        <v>5</v>
      </c>
      <c r="K33" s="21">
        <v>0</v>
      </c>
      <c r="L33" s="6">
        <f t="shared" si="0"/>
        <v>15</v>
      </c>
      <c r="M33" s="7">
        <f t="shared" si="1"/>
        <v>0.5</v>
      </c>
      <c r="N33" s="22" t="s">
        <v>468</v>
      </c>
    </row>
    <row r="34" spans="1:14" x14ac:dyDescent="0.25">
      <c r="A34" s="11" t="s">
        <v>427</v>
      </c>
      <c r="B34" s="18" t="s">
        <v>203</v>
      </c>
      <c r="C34" s="29" t="s">
        <v>438</v>
      </c>
      <c r="D34" s="16" t="s">
        <v>163</v>
      </c>
      <c r="E34" s="16" t="s">
        <v>387</v>
      </c>
      <c r="F34" s="21">
        <v>0</v>
      </c>
      <c r="G34" s="21">
        <v>3</v>
      </c>
      <c r="H34" s="21">
        <v>1</v>
      </c>
      <c r="I34" s="21">
        <v>5</v>
      </c>
      <c r="J34" s="21">
        <v>2</v>
      </c>
      <c r="K34" s="21">
        <v>4</v>
      </c>
      <c r="L34" s="6">
        <f t="shared" si="0"/>
        <v>15</v>
      </c>
      <c r="M34" s="7">
        <f t="shared" si="1"/>
        <v>0.5</v>
      </c>
      <c r="N34" s="22" t="s">
        <v>468</v>
      </c>
    </row>
    <row r="35" spans="1:14" x14ac:dyDescent="0.25">
      <c r="A35" s="11" t="s">
        <v>584</v>
      </c>
      <c r="B35" s="18" t="s">
        <v>216</v>
      </c>
      <c r="C35" s="29" t="s">
        <v>602</v>
      </c>
      <c r="D35" s="16" t="s">
        <v>163</v>
      </c>
      <c r="E35" s="10" t="s">
        <v>601</v>
      </c>
      <c r="F35" s="25">
        <v>1</v>
      </c>
      <c r="G35" s="25">
        <v>5</v>
      </c>
      <c r="H35" s="25">
        <v>1</v>
      </c>
      <c r="I35" s="25">
        <v>4</v>
      </c>
      <c r="J35" s="25">
        <v>3</v>
      </c>
      <c r="K35" s="25">
        <v>1</v>
      </c>
      <c r="L35" s="6">
        <f t="shared" si="0"/>
        <v>15</v>
      </c>
      <c r="M35" s="7">
        <f t="shared" si="1"/>
        <v>0.5</v>
      </c>
      <c r="N35" s="22" t="s">
        <v>468</v>
      </c>
    </row>
    <row r="36" spans="1:14" x14ac:dyDescent="0.25">
      <c r="A36" s="11" t="s">
        <v>585</v>
      </c>
      <c r="B36" s="18" t="s">
        <v>217</v>
      </c>
      <c r="C36" s="29" t="s">
        <v>602</v>
      </c>
      <c r="D36" s="16" t="s">
        <v>163</v>
      </c>
      <c r="E36" s="10" t="s">
        <v>601</v>
      </c>
      <c r="F36" s="25">
        <v>1</v>
      </c>
      <c r="G36" s="25">
        <v>5</v>
      </c>
      <c r="H36" s="25">
        <v>1</v>
      </c>
      <c r="I36" s="25">
        <v>3</v>
      </c>
      <c r="J36" s="25">
        <v>5</v>
      </c>
      <c r="K36" s="25">
        <v>0</v>
      </c>
      <c r="L36" s="6">
        <f t="shared" ref="L36:L67" si="2">SUM(F36:K36)</f>
        <v>15</v>
      </c>
      <c r="M36" s="7">
        <f t="shared" ref="M36:M67" si="3">L36/30</f>
        <v>0.5</v>
      </c>
      <c r="N36" s="22" t="s">
        <v>468</v>
      </c>
    </row>
    <row r="37" spans="1:14" x14ac:dyDescent="0.25">
      <c r="A37" s="11" t="s">
        <v>406</v>
      </c>
      <c r="B37" s="18" t="s">
        <v>182</v>
      </c>
      <c r="C37" s="29" t="s">
        <v>437</v>
      </c>
      <c r="D37" s="16" t="s">
        <v>163</v>
      </c>
      <c r="E37" s="16" t="s">
        <v>387</v>
      </c>
      <c r="F37" s="21">
        <v>0</v>
      </c>
      <c r="G37" s="21">
        <v>3</v>
      </c>
      <c r="H37" s="21">
        <v>0</v>
      </c>
      <c r="I37" s="21">
        <v>3</v>
      </c>
      <c r="J37" s="21">
        <v>3</v>
      </c>
      <c r="K37" s="21">
        <v>5</v>
      </c>
      <c r="L37" s="6">
        <f t="shared" si="2"/>
        <v>14</v>
      </c>
      <c r="M37" s="7">
        <f t="shared" si="3"/>
        <v>0.46666666666666667</v>
      </c>
      <c r="N37" s="22" t="s">
        <v>39</v>
      </c>
    </row>
    <row r="38" spans="1:14" x14ac:dyDescent="0.25">
      <c r="A38" s="11" t="s">
        <v>586</v>
      </c>
      <c r="B38" s="18" t="s">
        <v>218</v>
      </c>
      <c r="C38" s="29" t="s">
        <v>602</v>
      </c>
      <c r="D38" s="16" t="s">
        <v>163</v>
      </c>
      <c r="E38" s="10" t="s">
        <v>601</v>
      </c>
      <c r="F38" s="25">
        <v>1</v>
      </c>
      <c r="G38" s="25">
        <v>3</v>
      </c>
      <c r="H38" s="25">
        <v>1</v>
      </c>
      <c r="I38" s="25">
        <v>4</v>
      </c>
      <c r="J38" s="25">
        <v>5</v>
      </c>
      <c r="K38" s="25">
        <v>0</v>
      </c>
      <c r="L38" s="6">
        <f t="shared" si="2"/>
        <v>14</v>
      </c>
      <c r="M38" s="7">
        <f t="shared" si="3"/>
        <v>0.46666666666666667</v>
      </c>
      <c r="N38" s="22" t="s">
        <v>39</v>
      </c>
    </row>
    <row r="39" spans="1:14" x14ac:dyDescent="0.25">
      <c r="A39" s="11" t="s">
        <v>587</v>
      </c>
      <c r="B39" s="18" t="s">
        <v>219</v>
      </c>
      <c r="C39" s="29" t="s">
        <v>602</v>
      </c>
      <c r="D39" s="16" t="s">
        <v>163</v>
      </c>
      <c r="E39" s="10" t="s">
        <v>601</v>
      </c>
      <c r="F39" s="25">
        <v>0</v>
      </c>
      <c r="G39" s="25">
        <v>3</v>
      </c>
      <c r="H39" s="25">
        <v>0</v>
      </c>
      <c r="I39" s="25">
        <v>4</v>
      </c>
      <c r="J39" s="25">
        <v>4</v>
      </c>
      <c r="K39" s="25">
        <v>3</v>
      </c>
      <c r="L39" s="6">
        <f t="shared" si="2"/>
        <v>14</v>
      </c>
      <c r="M39" s="7">
        <f t="shared" si="3"/>
        <v>0.46666666666666667</v>
      </c>
      <c r="N39" s="22" t="s">
        <v>39</v>
      </c>
    </row>
    <row r="40" spans="1:14" x14ac:dyDescent="0.25">
      <c r="A40" s="8" t="s">
        <v>403</v>
      </c>
      <c r="B40" s="18" t="s">
        <v>179</v>
      </c>
      <c r="C40" s="29" t="s">
        <v>437</v>
      </c>
      <c r="D40" s="16" t="s">
        <v>163</v>
      </c>
      <c r="E40" s="16" t="s">
        <v>387</v>
      </c>
      <c r="F40" s="21">
        <v>0</v>
      </c>
      <c r="G40" s="21">
        <v>3</v>
      </c>
      <c r="H40" s="21">
        <v>1</v>
      </c>
      <c r="I40" s="21">
        <v>4</v>
      </c>
      <c r="J40" s="21">
        <v>0</v>
      </c>
      <c r="K40" s="21">
        <v>5</v>
      </c>
      <c r="L40" s="6">
        <f t="shared" si="2"/>
        <v>13</v>
      </c>
      <c r="M40" s="7">
        <f t="shared" si="3"/>
        <v>0.43333333333333335</v>
      </c>
      <c r="N40" s="22" t="s">
        <v>39</v>
      </c>
    </row>
    <row r="41" spans="1:14" x14ac:dyDescent="0.25">
      <c r="A41" s="11" t="s">
        <v>409</v>
      </c>
      <c r="B41" s="18" t="s">
        <v>185</v>
      </c>
      <c r="C41" s="29" t="s">
        <v>437</v>
      </c>
      <c r="D41" s="16" t="s">
        <v>163</v>
      </c>
      <c r="E41" s="16" t="s">
        <v>387</v>
      </c>
      <c r="F41" s="21">
        <v>0</v>
      </c>
      <c r="G41" s="21">
        <v>3</v>
      </c>
      <c r="H41" s="21">
        <v>1</v>
      </c>
      <c r="I41" s="21">
        <v>4</v>
      </c>
      <c r="J41" s="21">
        <v>0</v>
      </c>
      <c r="K41" s="21">
        <v>5</v>
      </c>
      <c r="L41" s="6">
        <f t="shared" si="2"/>
        <v>13</v>
      </c>
      <c r="M41" s="7">
        <f t="shared" si="3"/>
        <v>0.43333333333333335</v>
      </c>
      <c r="N41" s="22" t="s">
        <v>39</v>
      </c>
    </row>
    <row r="42" spans="1:14" x14ac:dyDescent="0.25">
      <c r="A42" s="11" t="s">
        <v>417</v>
      </c>
      <c r="B42" s="18" t="s">
        <v>193</v>
      </c>
      <c r="C42" s="29" t="s">
        <v>438</v>
      </c>
      <c r="D42" s="16" t="s">
        <v>163</v>
      </c>
      <c r="E42" s="16" t="s">
        <v>387</v>
      </c>
      <c r="F42" s="21">
        <v>0</v>
      </c>
      <c r="G42" s="21">
        <v>4</v>
      </c>
      <c r="H42" s="21">
        <v>0</v>
      </c>
      <c r="I42" s="21">
        <v>4</v>
      </c>
      <c r="J42" s="21">
        <v>5</v>
      </c>
      <c r="K42" s="21">
        <v>0</v>
      </c>
      <c r="L42" s="6">
        <f t="shared" si="2"/>
        <v>13</v>
      </c>
      <c r="M42" s="7">
        <f t="shared" si="3"/>
        <v>0.43333333333333335</v>
      </c>
      <c r="N42" s="22" t="s">
        <v>39</v>
      </c>
    </row>
    <row r="43" spans="1:14" x14ac:dyDescent="0.25">
      <c r="A43" s="11" t="s">
        <v>422</v>
      </c>
      <c r="B43" s="18" t="s">
        <v>198</v>
      </c>
      <c r="C43" s="29" t="s">
        <v>438</v>
      </c>
      <c r="D43" s="16" t="s">
        <v>163</v>
      </c>
      <c r="E43" s="16" t="s">
        <v>387</v>
      </c>
      <c r="F43" s="21">
        <v>0</v>
      </c>
      <c r="G43" s="21">
        <v>3</v>
      </c>
      <c r="H43" s="21">
        <v>1</v>
      </c>
      <c r="I43" s="21">
        <v>4</v>
      </c>
      <c r="J43" s="21">
        <v>2</v>
      </c>
      <c r="K43" s="21">
        <v>3</v>
      </c>
      <c r="L43" s="6">
        <f t="shared" si="2"/>
        <v>13</v>
      </c>
      <c r="M43" s="7">
        <f t="shared" si="3"/>
        <v>0.43333333333333335</v>
      </c>
      <c r="N43" s="22" t="s">
        <v>39</v>
      </c>
    </row>
    <row r="44" spans="1:14" x14ac:dyDescent="0.25">
      <c r="A44" s="11" t="s">
        <v>425</v>
      </c>
      <c r="B44" s="18" t="s">
        <v>201</v>
      </c>
      <c r="C44" s="29" t="s">
        <v>438</v>
      </c>
      <c r="D44" s="16" t="s">
        <v>163</v>
      </c>
      <c r="E44" s="16" t="s">
        <v>387</v>
      </c>
      <c r="F44" s="21">
        <v>0</v>
      </c>
      <c r="G44" s="21">
        <v>3</v>
      </c>
      <c r="H44" s="21">
        <v>1</v>
      </c>
      <c r="I44" s="21">
        <v>4</v>
      </c>
      <c r="J44" s="21">
        <v>5</v>
      </c>
      <c r="K44" s="21">
        <v>0</v>
      </c>
      <c r="L44" s="6">
        <f t="shared" si="2"/>
        <v>13</v>
      </c>
      <c r="M44" s="7">
        <f t="shared" si="3"/>
        <v>0.43333333333333335</v>
      </c>
      <c r="N44" s="22" t="s">
        <v>39</v>
      </c>
    </row>
    <row r="45" spans="1:14" x14ac:dyDescent="0.25">
      <c r="A45" s="11" t="s">
        <v>661</v>
      </c>
      <c r="B45" s="18" t="s">
        <v>220</v>
      </c>
      <c r="C45" s="29" t="s">
        <v>602</v>
      </c>
      <c r="D45" s="16" t="s">
        <v>163</v>
      </c>
      <c r="E45" s="10" t="s">
        <v>601</v>
      </c>
      <c r="F45" s="25">
        <v>0</v>
      </c>
      <c r="G45" s="25">
        <v>4</v>
      </c>
      <c r="H45" s="25">
        <v>1</v>
      </c>
      <c r="I45" s="25">
        <v>4</v>
      </c>
      <c r="J45" s="25">
        <v>4</v>
      </c>
      <c r="K45" s="25">
        <v>0</v>
      </c>
      <c r="L45" s="6">
        <f t="shared" si="2"/>
        <v>13</v>
      </c>
      <c r="M45" s="7">
        <f t="shared" si="3"/>
        <v>0.43333333333333335</v>
      </c>
      <c r="N45" s="22" t="s">
        <v>39</v>
      </c>
    </row>
    <row r="46" spans="1:14" x14ac:dyDescent="0.25">
      <c r="A46" s="11" t="s">
        <v>588</v>
      </c>
      <c r="B46" s="18" t="s">
        <v>221</v>
      </c>
      <c r="C46" s="29" t="s">
        <v>602</v>
      </c>
      <c r="D46" s="16" t="s">
        <v>163</v>
      </c>
      <c r="E46" s="10" t="s">
        <v>601</v>
      </c>
      <c r="F46" s="25">
        <v>1</v>
      </c>
      <c r="G46" s="25">
        <v>4</v>
      </c>
      <c r="H46" s="25">
        <v>0</v>
      </c>
      <c r="I46" s="25">
        <v>4</v>
      </c>
      <c r="J46" s="25">
        <v>2</v>
      </c>
      <c r="K46" s="25">
        <v>1</v>
      </c>
      <c r="L46" s="6">
        <f t="shared" si="2"/>
        <v>12</v>
      </c>
      <c r="M46" s="7">
        <f t="shared" si="3"/>
        <v>0.4</v>
      </c>
      <c r="N46" s="22" t="s">
        <v>39</v>
      </c>
    </row>
    <row r="47" spans="1:14" x14ac:dyDescent="0.25">
      <c r="A47" s="11" t="s">
        <v>591</v>
      </c>
      <c r="B47" s="18" t="s">
        <v>225</v>
      </c>
      <c r="C47" s="29" t="s">
        <v>602</v>
      </c>
      <c r="D47" s="16" t="s">
        <v>163</v>
      </c>
      <c r="E47" s="10" t="s">
        <v>601</v>
      </c>
      <c r="F47" s="25">
        <v>0</v>
      </c>
      <c r="G47" s="25">
        <v>5</v>
      </c>
      <c r="H47" s="25">
        <v>1</v>
      </c>
      <c r="I47" s="25">
        <v>4</v>
      </c>
      <c r="J47" s="25">
        <v>1</v>
      </c>
      <c r="K47" s="25">
        <v>1</v>
      </c>
      <c r="L47" s="6">
        <f t="shared" si="2"/>
        <v>12</v>
      </c>
      <c r="M47" s="7">
        <f t="shared" si="3"/>
        <v>0.4</v>
      </c>
      <c r="N47" s="22" t="s">
        <v>39</v>
      </c>
    </row>
    <row r="48" spans="1:14" x14ac:dyDescent="0.25">
      <c r="A48" s="4" t="s">
        <v>388</v>
      </c>
      <c r="B48" s="18" t="s">
        <v>164</v>
      </c>
      <c r="C48" s="28" t="s">
        <v>437</v>
      </c>
      <c r="D48" s="16" t="s">
        <v>163</v>
      </c>
      <c r="E48" s="16" t="s">
        <v>387</v>
      </c>
      <c r="F48" s="17">
        <v>0</v>
      </c>
      <c r="G48" s="17">
        <v>2</v>
      </c>
      <c r="H48" s="17">
        <v>0</v>
      </c>
      <c r="I48" s="17">
        <v>3</v>
      </c>
      <c r="J48" s="17">
        <v>3</v>
      </c>
      <c r="K48" s="17">
        <v>3</v>
      </c>
      <c r="L48" s="6">
        <f t="shared" si="2"/>
        <v>11</v>
      </c>
      <c r="M48" s="7">
        <f t="shared" si="3"/>
        <v>0.36666666666666664</v>
      </c>
      <c r="N48" s="22" t="s">
        <v>39</v>
      </c>
    </row>
    <row r="49" spans="1:14" x14ac:dyDescent="0.25">
      <c r="A49" s="10" t="s">
        <v>394</v>
      </c>
      <c r="B49" s="18" t="s">
        <v>170</v>
      </c>
      <c r="C49" s="21" t="s">
        <v>437</v>
      </c>
      <c r="D49" s="16" t="s">
        <v>163</v>
      </c>
      <c r="E49" s="16" t="s">
        <v>387</v>
      </c>
      <c r="F49" s="21">
        <v>0</v>
      </c>
      <c r="G49" s="21">
        <v>5</v>
      </c>
      <c r="H49" s="21">
        <v>1</v>
      </c>
      <c r="I49" s="21">
        <v>4</v>
      </c>
      <c r="J49" s="21">
        <v>0</v>
      </c>
      <c r="K49" s="21">
        <v>1</v>
      </c>
      <c r="L49" s="6">
        <f t="shared" si="2"/>
        <v>11</v>
      </c>
      <c r="M49" s="7">
        <f t="shared" si="3"/>
        <v>0.36666666666666664</v>
      </c>
      <c r="N49" s="22" t="s">
        <v>39</v>
      </c>
    </row>
    <row r="50" spans="1:14" x14ac:dyDescent="0.25">
      <c r="A50" s="11" t="s">
        <v>430</v>
      </c>
      <c r="B50" s="18" t="s">
        <v>206</v>
      </c>
      <c r="C50" s="29" t="s">
        <v>438</v>
      </c>
      <c r="D50" s="16" t="s">
        <v>163</v>
      </c>
      <c r="E50" s="16" t="s">
        <v>387</v>
      </c>
      <c r="F50" s="21">
        <v>0</v>
      </c>
      <c r="G50" s="21">
        <v>1</v>
      </c>
      <c r="H50" s="21">
        <v>1</v>
      </c>
      <c r="I50" s="21">
        <v>4</v>
      </c>
      <c r="J50" s="21">
        <v>5</v>
      </c>
      <c r="K50" s="21">
        <v>0</v>
      </c>
      <c r="L50" s="6">
        <f t="shared" si="2"/>
        <v>11</v>
      </c>
      <c r="M50" s="7">
        <f t="shared" si="3"/>
        <v>0.36666666666666664</v>
      </c>
      <c r="N50" s="22" t="s">
        <v>39</v>
      </c>
    </row>
    <row r="51" spans="1:14" x14ac:dyDescent="0.25">
      <c r="A51" s="11" t="s">
        <v>589</v>
      </c>
      <c r="B51" s="18" t="s">
        <v>222</v>
      </c>
      <c r="C51" s="29" t="s">
        <v>602</v>
      </c>
      <c r="D51" s="16" t="s">
        <v>163</v>
      </c>
      <c r="E51" s="10" t="s">
        <v>601</v>
      </c>
      <c r="F51" s="25">
        <v>0</v>
      </c>
      <c r="G51" s="25">
        <v>4</v>
      </c>
      <c r="H51" s="25">
        <v>0</v>
      </c>
      <c r="I51" s="25">
        <v>3</v>
      </c>
      <c r="J51" s="25">
        <v>4</v>
      </c>
      <c r="K51" s="25">
        <v>0</v>
      </c>
      <c r="L51" s="6">
        <f t="shared" si="2"/>
        <v>11</v>
      </c>
      <c r="M51" s="7">
        <f t="shared" si="3"/>
        <v>0.36666666666666664</v>
      </c>
      <c r="N51" s="22" t="s">
        <v>39</v>
      </c>
    </row>
    <row r="52" spans="1:14" x14ac:dyDescent="0.25">
      <c r="A52" s="11" t="s">
        <v>654</v>
      </c>
      <c r="B52" s="18" t="s">
        <v>223</v>
      </c>
      <c r="C52" s="29" t="s">
        <v>602</v>
      </c>
      <c r="D52" s="16" t="s">
        <v>163</v>
      </c>
      <c r="E52" s="10" t="s">
        <v>601</v>
      </c>
      <c r="F52" s="25">
        <v>0</v>
      </c>
      <c r="G52" s="25">
        <v>4</v>
      </c>
      <c r="H52" s="25">
        <v>0</v>
      </c>
      <c r="I52" s="25">
        <v>5</v>
      </c>
      <c r="J52" s="25">
        <v>2</v>
      </c>
      <c r="K52" s="25">
        <v>0</v>
      </c>
      <c r="L52" s="6">
        <f t="shared" si="2"/>
        <v>11</v>
      </c>
      <c r="M52" s="7">
        <f t="shared" si="3"/>
        <v>0.36666666666666664</v>
      </c>
      <c r="N52" s="22" t="s">
        <v>39</v>
      </c>
    </row>
    <row r="53" spans="1:14" x14ac:dyDescent="0.25">
      <c r="A53" s="11" t="s">
        <v>590</v>
      </c>
      <c r="B53" s="18" t="s">
        <v>224</v>
      </c>
      <c r="C53" s="29" t="s">
        <v>602</v>
      </c>
      <c r="D53" s="16" t="s">
        <v>163</v>
      </c>
      <c r="E53" s="10" t="s">
        <v>601</v>
      </c>
      <c r="F53" s="25">
        <v>0</v>
      </c>
      <c r="G53" s="25">
        <v>0</v>
      </c>
      <c r="H53" s="25">
        <v>0</v>
      </c>
      <c r="I53" s="25">
        <v>3</v>
      </c>
      <c r="J53" s="25">
        <v>4</v>
      </c>
      <c r="K53" s="25">
        <v>4</v>
      </c>
      <c r="L53" s="6">
        <f t="shared" si="2"/>
        <v>11</v>
      </c>
      <c r="M53" s="7">
        <f t="shared" si="3"/>
        <v>0.36666666666666664</v>
      </c>
      <c r="N53" s="22" t="s">
        <v>39</v>
      </c>
    </row>
    <row r="54" spans="1:14" x14ac:dyDescent="0.25">
      <c r="A54" s="8" t="s">
        <v>392</v>
      </c>
      <c r="B54" s="18" t="s">
        <v>168</v>
      </c>
      <c r="C54" s="21" t="s">
        <v>437</v>
      </c>
      <c r="D54" s="16" t="s">
        <v>163</v>
      </c>
      <c r="E54" s="16" t="s">
        <v>387</v>
      </c>
      <c r="F54" s="21">
        <v>0</v>
      </c>
      <c r="G54" s="21">
        <v>3</v>
      </c>
      <c r="H54" s="21">
        <v>0</v>
      </c>
      <c r="I54" s="21">
        <v>4</v>
      </c>
      <c r="J54" s="21">
        <v>0</v>
      </c>
      <c r="K54" s="21">
        <v>3</v>
      </c>
      <c r="L54" s="6">
        <f t="shared" si="2"/>
        <v>10</v>
      </c>
      <c r="M54" s="7">
        <f t="shared" si="3"/>
        <v>0.33333333333333331</v>
      </c>
      <c r="N54" s="22" t="s">
        <v>39</v>
      </c>
    </row>
    <row r="55" spans="1:14" x14ac:dyDescent="0.25">
      <c r="A55" s="8" t="s">
        <v>404</v>
      </c>
      <c r="B55" s="18" t="s">
        <v>180</v>
      </c>
      <c r="C55" s="29" t="s">
        <v>437</v>
      </c>
      <c r="D55" s="16" t="s">
        <v>163</v>
      </c>
      <c r="E55" s="16" t="s">
        <v>387</v>
      </c>
      <c r="F55" s="21">
        <v>0</v>
      </c>
      <c r="G55" s="21">
        <v>3</v>
      </c>
      <c r="H55" s="21">
        <v>0</v>
      </c>
      <c r="I55" s="21">
        <v>4</v>
      </c>
      <c r="J55" s="21">
        <v>3</v>
      </c>
      <c r="K55" s="21">
        <v>0</v>
      </c>
      <c r="L55" s="6">
        <f t="shared" si="2"/>
        <v>10</v>
      </c>
      <c r="M55" s="7">
        <f t="shared" si="3"/>
        <v>0.33333333333333331</v>
      </c>
      <c r="N55" s="22" t="s">
        <v>39</v>
      </c>
    </row>
    <row r="56" spans="1:14" x14ac:dyDescent="0.25">
      <c r="A56" s="11" t="s">
        <v>407</v>
      </c>
      <c r="B56" s="18" t="s">
        <v>183</v>
      </c>
      <c r="C56" s="29" t="s">
        <v>437</v>
      </c>
      <c r="D56" s="16" t="s">
        <v>163</v>
      </c>
      <c r="E56" s="16" t="s">
        <v>387</v>
      </c>
      <c r="F56" s="21">
        <v>0</v>
      </c>
      <c r="G56" s="21">
        <v>2</v>
      </c>
      <c r="H56" s="21">
        <v>0</v>
      </c>
      <c r="I56" s="21">
        <v>4</v>
      </c>
      <c r="J56" s="21">
        <v>4</v>
      </c>
      <c r="K56" s="21">
        <v>0</v>
      </c>
      <c r="L56" s="6">
        <f t="shared" si="2"/>
        <v>10</v>
      </c>
      <c r="M56" s="7">
        <f t="shared" si="3"/>
        <v>0.33333333333333331</v>
      </c>
      <c r="N56" s="22" t="s">
        <v>39</v>
      </c>
    </row>
    <row r="57" spans="1:14" x14ac:dyDescent="0.25">
      <c r="A57" s="11" t="s">
        <v>419</v>
      </c>
      <c r="B57" s="18" t="s">
        <v>195</v>
      </c>
      <c r="C57" s="29" t="s">
        <v>438</v>
      </c>
      <c r="D57" s="16" t="s">
        <v>163</v>
      </c>
      <c r="E57" s="16" t="s">
        <v>387</v>
      </c>
      <c r="F57" s="21">
        <v>0</v>
      </c>
      <c r="G57" s="21">
        <v>2</v>
      </c>
      <c r="H57" s="21">
        <v>1</v>
      </c>
      <c r="I57" s="21">
        <v>4</v>
      </c>
      <c r="J57" s="21">
        <v>3</v>
      </c>
      <c r="K57" s="21">
        <v>0</v>
      </c>
      <c r="L57" s="6">
        <f t="shared" si="2"/>
        <v>10</v>
      </c>
      <c r="M57" s="7">
        <f t="shared" si="3"/>
        <v>0.33333333333333331</v>
      </c>
      <c r="N57" s="22" t="s">
        <v>39</v>
      </c>
    </row>
    <row r="58" spans="1:14" x14ac:dyDescent="0.25">
      <c r="A58" s="11" t="s">
        <v>434</v>
      </c>
      <c r="B58" s="18" t="s">
        <v>210</v>
      </c>
      <c r="C58" s="29" t="s">
        <v>438</v>
      </c>
      <c r="D58" s="16" t="s">
        <v>163</v>
      </c>
      <c r="E58" s="16" t="s">
        <v>387</v>
      </c>
      <c r="F58" s="21">
        <v>0</v>
      </c>
      <c r="G58" s="21">
        <v>0</v>
      </c>
      <c r="H58" s="21">
        <v>1</v>
      </c>
      <c r="I58" s="21">
        <v>3</v>
      </c>
      <c r="J58" s="21">
        <v>2</v>
      </c>
      <c r="K58" s="21">
        <v>4</v>
      </c>
      <c r="L58" s="6">
        <f t="shared" si="2"/>
        <v>10</v>
      </c>
      <c r="M58" s="7">
        <f t="shared" si="3"/>
        <v>0.33333333333333331</v>
      </c>
      <c r="N58" s="22" t="s">
        <v>39</v>
      </c>
    </row>
    <row r="59" spans="1:14" x14ac:dyDescent="0.25">
      <c r="A59" s="11" t="s">
        <v>592</v>
      </c>
      <c r="B59" s="18" t="s">
        <v>226</v>
      </c>
      <c r="C59" s="29" t="s">
        <v>602</v>
      </c>
      <c r="D59" s="16" t="s">
        <v>163</v>
      </c>
      <c r="E59" s="10" t="s">
        <v>601</v>
      </c>
      <c r="F59" s="25">
        <v>0</v>
      </c>
      <c r="G59" s="25">
        <v>3</v>
      </c>
      <c r="H59" s="25">
        <v>0</v>
      </c>
      <c r="I59" s="25">
        <v>3</v>
      </c>
      <c r="J59" s="25">
        <v>4</v>
      </c>
      <c r="K59" s="25">
        <v>0</v>
      </c>
      <c r="L59" s="6">
        <f t="shared" si="2"/>
        <v>10</v>
      </c>
      <c r="M59" s="7">
        <f t="shared" si="3"/>
        <v>0.33333333333333331</v>
      </c>
      <c r="N59" s="22" t="s">
        <v>39</v>
      </c>
    </row>
    <row r="60" spans="1:14" x14ac:dyDescent="0.25">
      <c r="A60" s="11" t="s">
        <v>412</v>
      </c>
      <c r="B60" s="18" t="s">
        <v>188</v>
      </c>
      <c r="C60" s="29" t="s">
        <v>437</v>
      </c>
      <c r="D60" s="16" t="s">
        <v>163</v>
      </c>
      <c r="E60" s="16" t="s">
        <v>387</v>
      </c>
      <c r="F60" s="21">
        <v>0</v>
      </c>
      <c r="G60" s="21">
        <v>3</v>
      </c>
      <c r="H60" s="21">
        <v>0</v>
      </c>
      <c r="I60" s="21">
        <v>4</v>
      </c>
      <c r="J60" s="21">
        <v>2</v>
      </c>
      <c r="K60" s="21">
        <v>0</v>
      </c>
      <c r="L60" s="6">
        <f t="shared" si="2"/>
        <v>9</v>
      </c>
      <c r="M60" s="7">
        <f t="shared" si="3"/>
        <v>0.3</v>
      </c>
      <c r="N60" s="22" t="s">
        <v>39</v>
      </c>
    </row>
    <row r="61" spans="1:14" x14ac:dyDescent="0.25">
      <c r="A61" s="11" t="s">
        <v>432</v>
      </c>
      <c r="B61" s="18" t="s">
        <v>208</v>
      </c>
      <c r="C61" s="29" t="s">
        <v>438</v>
      </c>
      <c r="D61" s="16" t="s">
        <v>163</v>
      </c>
      <c r="E61" s="16" t="s">
        <v>387</v>
      </c>
      <c r="F61" s="21">
        <v>0</v>
      </c>
      <c r="G61" s="21">
        <v>3</v>
      </c>
      <c r="H61" s="21">
        <v>1</v>
      </c>
      <c r="I61" s="21">
        <v>4</v>
      </c>
      <c r="J61" s="21">
        <v>1</v>
      </c>
      <c r="K61" s="21">
        <v>0</v>
      </c>
      <c r="L61" s="6">
        <f t="shared" si="2"/>
        <v>9</v>
      </c>
      <c r="M61" s="7">
        <f t="shared" si="3"/>
        <v>0.3</v>
      </c>
      <c r="N61" s="22" t="s">
        <v>39</v>
      </c>
    </row>
    <row r="62" spans="1:14" x14ac:dyDescent="0.25">
      <c r="A62" s="11" t="s">
        <v>593</v>
      </c>
      <c r="B62" s="18" t="s">
        <v>227</v>
      </c>
      <c r="C62" s="29" t="s">
        <v>602</v>
      </c>
      <c r="D62" s="16" t="s">
        <v>163</v>
      </c>
      <c r="E62" s="10" t="s">
        <v>601</v>
      </c>
      <c r="F62" s="25">
        <v>1</v>
      </c>
      <c r="G62" s="25">
        <v>3</v>
      </c>
      <c r="H62" s="25">
        <v>0</v>
      </c>
      <c r="I62" s="25">
        <v>1</v>
      </c>
      <c r="J62" s="25">
        <v>4</v>
      </c>
      <c r="K62" s="25">
        <v>0</v>
      </c>
      <c r="L62" s="6">
        <f t="shared" si="2"/>
        <v>9</v>
      </c>
      <c r="M62" s="7">
        <f t="shared" si="3"/>
        <v>0.3</v>
      </c>
      <c r="N62" s="22" t="s">
        <v>39</v>
      </c>
    </row>
    <row r="63" spans="1:14" x14ac:dyDescent="0.25">
      <c r="A63" s="11" t="s">
        <v>594</v>
      </c>
      <c r="B63" s="18" t="s">
        <v>228</v>
      </c>
      <c r="C63" s="29" t="s">
        <v>602</v>
      </c>
      <c r="D63" s="16" t="s">
        <v>163</v>
      </c>
      <c r="E63" s="10" t="s">
        <v>601</v>
      </c>
      <c r="F63" s="25">
        <v>0</v>
      </c>
      <c r="G63" s="25">
        <v>2</v>
      </c>
      <c r="H63" s="25">
        <v>0</v>
      </c>
      <c r="I63" s="25">
        <v>3</v>
      </c>
      <c r="J63" s="25">
        <v>3</v>
      </c>
      <c r="K63" s="25">
        <v>0</v>
      </c>
      <c r="L63" s="6">
        <f t="shared" si="2"/>
        <v>8</v>
      </c>
      <c r="M63" s="7">
        <f t="shared" si="3"/>
        <v>0.26666666666666666</v>
      </c>
      <c r="N63" s="22" t="s">
        <v>39</v>
      </c>
    </row>
    <row r="64" spans="1:14" x14ac:dyDescent="0.25">
      <c r="A64" s="11" t="s">
        <v>595</v>
      </c>
      <c r="B64" s="18" t="s">
        <v>229</v>
      </c>
      <c r="C64" s="29" t="s">
        <v>602</v>
      </c>
      <c r="D64" s="16" t="s">
        <v>163</v>
      </c>
      <c r="E64" s="10" t="s">
        <v>601</v>
      </c>
      <c r="F64" s="25">
        <v>0</v>
      </c>
      <c r="G64" s="25">
        <v>0</v>
      </c>
      <c r="H64" s="25">
        <v>1</v>
      </c>
      <c r="I64" s="25">
        <v>3</v>
      </c>
      <c r="J64" s="25">
        <v>1</v>
      </c>
      <c r="K64" s="25">
        <v>3</v>
      </c>
      <c r="L64" s="6">
        <f t="shared" si="2"/>
        <v>8</v>
      </c>
      <c r="M64" s="7">
        <f t="shared" si="3"/>
        <v>0.26666666666666666</v>
      </c>
      <c r="N64" s="22" t="s">
        <v>39</v>
      </c>
    </row>
    <row r="65" spans="1:14" x14ac:dyDescent="0.25">
      <c r="A65" s="11" t="s">
        <v>435</v>
      </c>
      <c r="B65" s="18" t="s">
        <v>211</v>
      </c>
      <c r="C65" s="29" t="s">
        <v>438</v>
      </c>
      <c r="D65" s="16" t="s">
        <v>163</v>
      </c>
      <c r="E65" s="16" t="s">
        <v>387</v>
      </c>
      <c r="F65" s="21">
        <v>0</v>
      </c>
      <c r="G65" s="21">
        <v>1</v>
      </c>
      <c r="H65" s="21">
        <v>0</v>
      </c>
      <c r="I65" s="21">
        <v>4</v>
      </c>
      <c r="J65" s="21">
        <v>1</v>
      </c>
      <c r="K65" s="21">
        <v>1</v>
      </c>
      <c r="L65" s="6">
        <f t="shared" si="2"/>
        <v>7</v>
      </c>
      <c r="M65" s="7">
        <f t="shared" si="3"/>
        <v>0.23333333333333334</v>
      </c>
      <c r="N65" s="22" t="s">
        <v>39</v>
      </c>
    </row>
    <row r="66" spans="1:14" x14ac:dyDescent="0.25">
      <c r="A66" s="11" t="s">
        <v>596</v>
      </c>
      <c r="B66" s="18" t="s">
        <v>230</v>
      </c>
      <c r="C66" s="29" t="s">
        <v>602</v>
      </c>
      <c r="D66" s="16" t="s">
        <v>163</v>
      </c>
      <c r="E66" s="10" t="s">
        <v>601</v>
      </c>
      <c r="F66" s="25">
        <v>0</v>
      </c>
      <c r="G66" s="25">
        <v>2</v>
      </c>
      <c r="H66" s="25">
        <v>0</v>
      </c>
      <c r="I66" s="25">
        <v>3</v>
      </c>
      <c r="J66" s="25">
        <v>2</v>
      </c>
      <c r="K66" s="25">
        <v>0</v>
      </c>
      <c r="L66" s="6">
        <f t="shared" si="2"/>
        <v>7</v>
      </c>
      <c r="M66" s="7">
        <f t="shared" si="3"/>
        <v>0.23333333333333334</v>
      </c>
      <c r="N66" s="22" t="s">
        <v>39</v>
      </c>
    </row>
    <row r="67" spans="1:14" x14ac:dyDescent="0.25">
      <c r="A67" s="11" t="s">
        <v>431</v>
      </c>
      <c r="B67" s="18" t="s">
        <v>207</v>
      </c>
      <c r="C67" s="29" t="s">
        <v>438</v>
      </c>
      <c r="D67" s="16" t="s">
        <v>163</v>
      </c>
      <c r="E67" s="16" t="s">
        <v>387</v>
      </c>
      <c r="F67" s="21">
        <v>0</v>
      </c>
      <c r="G67" s="21">
        <v>1</v>
      </c>
      <c r="H67" s="21">
        <v>0</v>
      </c>
      <c r="I67" s="21">
        <v>4</v>
      </c>
      <c r="J67" s="21">
        <v>0</v>
      </c>
      <c r="K67" s="21">
        <v>0</v>
      </c>
      <c r="L67" s="6">
        <f t="shared" si="2"/>
        <v>5</v>
      </c>
      <c r="M67" s="7">
        <f t="shared" si="3"/>
        <v>0.16666666666666666</v>
      </c>
      <c r="N67" s="22" t="s">
        <v>39</v>
      </c>
    </row>
    <row r="68" spans="1:14" x14ac:dyDescent="0.25">
      <c r="A68" s="11" t="s">
        <v>597</v>
      </c>
      <c r="B68" s="18" t="s">
        <v>231</v>
      </c>
      <c r="C68" s="29" t="s">
        <v>602</v>
      </c>
      <c r="D68" s="16" t="s">
        <v>163</v>
      </c>
      <c r="E68" s="10" t="s">
        <v>601</v>
      </c>
      <c r="F68" s="25">
        <v>0</v>
      </c>
      <c r="G68" s="25">
        <v>0</v>
      </c>
      <c r="H68" s="25">
        <v>1</v>
      </c>
      <c r="I68" s="25">
        <v>4</v>
      </c>
      <c r="J68" s="25">
        <v>0</v>
      </c>
      <c r="K68" s="25">
        <v>0</v>
      </c>
      <c r="L68" s="6">
        <f t="shared" ref="L68:L73" si="4">SUM(F68:K68)</f>
        <v>5</v>
      </c>
      <c r="M68" s="7">
        <f t="shared" ref="M68:M73" si="5">L68/30</f>
        <v>0.16666666666666666</v>
      </c>
      <c r="N68" s="22" t="s">
        <v>39</v>
      </c>
    </row>
    <row r="69" spans="1:14" x14ac:dyDescent="0.25">
      <c r="A69" s="11" t="s">
        <v>416</v>
      </c>
      <c r="B69" s="18" t="s">
        <v>192</v>
      </c>
      <c r="C69" s="29" t="s">
        <v>438</v>
      </c>
      <c r="D69" s="16" t="s">
        <v>163</v>
      </c>
      <c r="E69" s="16" t="s">
        <v>387</v>
      </c>
      <c r="F69" s="21">
        <v>0</v>
      </c>
      <c r="G69" s="21">
        <v>0</v>
      </c>
      <c r="H69" s="21">
        <v>1</v>
      </c>
      <c r="I69" s="21">
        <v>1</v>
      </c>
      <c r="J69" s="21">
        <v>1</v>
      </c>
      <c r="K69" s="21">
        <v>0</v>
      </c>
      <c r="L69" s="6">
        <f t="shared" si="4"/>
        <v>3</v>
      </c>
      <c r="M69" s="7">
        <f t="shared" si="5"/>
        <v>0.1</v>
      </c>
      <c r="N69" s="22" t="s">
        <v>39</v>
      </c>
    </row>
    <row r="70" spans="1:14" x14ac:dyDescent="0.25">
      <c r="A70" s="11" t="s">
        <v>429</v>
      </c>
      <c r="B70" s="18" t="s">
        <v>205</v>
      </c>
      <c r="C70" s="29" t="s">
        <v>438</v>
      </c>
      <c r="D70" s="16" t="s">
        <v>163</v>
      </c>
      <c r="E70" s="16" t="s">
        <v>387</v>
      </c>
      <c r="F70" s="21">
        <v>0</v>
      </c>
      <c r="G70" s="21">
        <v>0</v>
      </c>
      <c r="H70" s="21">
        <v>0</v>
      </c>
      <c r="I70" s="21">
        <v>1</v>
      </c>
      <c r="J70" s="21">
        <v>2</v>
      </c>
      <c r="K70" s="21">
        <v>0</v>
      </c>
      <c r="L70" s="6">
        <f t="shared" si="4"/>
        <v>3</v>
      </c>
      <c r="M70" s="7">
        <f t="shared" si="5"/>
        <v>0.1</v>
      </c>
      <c r="N70" s="22" t="s">
        <v>39</v>
      </c>
    </row>
    <row r="71" spans="1:14" x14ac:dyDescent="0.25">
      <c r="A71" s="11" t="s">
        <v>598</v>
      </c>
      <c r="B71" s="18" t="s">
        <v>232</v>
      </c>
      <c r="C71" s="29" t="s">
        <v>602</v>
      </c>
      <c r="D71" s="16" t="s">
        <v>163</v>
      </c>
      <c r="E71" s="10" t="s">
        <v>601</v>
      </c>
      <c r="F71" s="25">
        <v>0</v>
      </c>
      <c r="G71" s="25">
        <v>2</v>
      </c>
      <c r="H71" s="25">
        <v>0</v>
      </c>
      <c r="I71" s="25">
        <v>0</v>
      </c>
      <c r="J71" s="25">
        <v>1</v>
      </c>
      <c r="K71" s="25">
        <v>0</v>
      </c>
      <c r="L71" s="6">
        <f t="shared" si="4"/>
        <v>3</v>
      </c>
      <c r="M71" s="7">
        <f t="shared" si="5"/>
        <v>0.1</v>
      </c>
      <c r="N71" s="22" t="s">
        <v>39</v>
      </c>
    </row>
    <row r="72" spans="1:14" x14ac:dyDescent="0.25">
      <c r="A72" s="8" t="s">
        <v>389</v>
      </c>
      <c r="B72" s="18" t="s">
        <v>165</v>
      </c>
      <c r="C72" s="21" t="s">
        <v>437</v>
      </c>
      <c r="D72" s="16" t="s">
        <v>163</v>
      </c>
      <c r="E72" s="16" t="s">
        <v>387</v>
      </c>
      <c r="F72" s="21">
        <v>0</v>
      </c>
      <c r="G72" s="21">
        <v>1</v>
      </c>
      <c r="H72" s="21">
        <v>0</v>
      </c>
      <c r="I72" s="21">
        <v>1</v>
      </c>
      <c r="J72" s="21">
        <v>0</v>
      </c>
      <c r="K72" s="21">
        <v>0</v>
      </c>
      <c r="L72" s="6">
        <f t="shared" si="4"/>
        <v>2</v>
      </c>
      <c r="M72" s="7">
        <f t="shared" si="5"/>
        <v>6.6666666666666666E-2</v>
      </c>
      <c r="N72" s="22" t="s">
        <v>39</v>
      </c>
    </row>
    <row r="73" spans="1:14" x14ac:dyDescent="0.25">
      <c r="A73" s="11" t="s">
        <v>599</v>
      </c>
      <c r="B73" s="18" t="s">
        <v>600</v>
      </c>
      <c r="C73" s="29" t="s">
        <v>602</v>
      </c>
      <c r="D73" s="16" t="s">
        <v>163</v>
      </c>
      <c r="E73" s="10" t="s">
        <v>601</v>
      </c>
      <c r="F73" s="25">
        <v>0</v>
      </c>
      <c r="G73" s="25">
        <v>1</v>
      </c>
      <c r="H73" s="25">
        <v>0</v>
      </c>
      <c r="I73" s="25">
        <v>0</v>
      </c>
      <c r="J73" s="25">
        <v>0</v>
      </c>
      <c r="K73" s="25">
        <v>0</v>
      </c>
      <c r="L73" s="6">
        <f t="shared" si="4"/>
        <v>1</v>
      </c>
      <c r="M73" s="7">
        <f t="shared" si="5"/>
        <v>3.3333333333333333E-2</v>
      </c>
      <c r="N73" s="22" t="s">
        <v>39</v>
      </c>
    </row>
  </sheetData>
  <sortState ref="A4:M73">
    <sortCondition descending="1" ref="M4:M73"/>
  </sortState>
  <mergeCells count="2">
    <mergeCell ref="A1:N1"/>
    <mergeCell ref="A3:N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opLeftCell="A4" zoomScale="90" zoomScaleNormal="90" workbookViewId="0">
      <selection activeCell="M10" sqref="M10"/>
    </sheetView>
  </sheetViews>
  <sheetFormatPr defaultColWidth="9.140625" defaultRowHeight="15.75" x14ac:dyDescent="0.25"/>
  <cols>
    <col min="1" max="1" width="39.7109375" style="3" bestFit="1" customWidth="1"/>
    <col min="2" max="2" width="8.42578125" style="3" bestFit="1" customWidth="1"/>
    <col min="3" max="3" width="3.85546875" style="3" bestFit="1" customWidth="1"/>
    <col min="4" max="4" width="40.5703125" style="3" customWidth="1"/>
    <col min="5" max="5" width="37.5703125" style="3" bestFit="1" customWidth="1"/>
    <col min="6" max="12" width="6.5703125" style="3" bestFit="1" customWidth="1"/>
    <col min="13" max="14" width="9.140625" style="3"/>
    <col min="15" max="15" width="12.85546875" style="3" bestFit="1" customWidth="1"/>
    <col min="16" max="16384" width="9.140625" style="3"/>
  </cols>
  <sheetData>
    <row r="1" spans="1:15" ht="22.5" x14ac:dyDescent="0.25">
      <c r="A1" s="31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x14ac:dyDescent="0.25">
      <c r="A2" s="1" t="s">
        <v>22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2" t="s">
        <v>12</v>
      </c>
      <c r="O2" s="1" t="s">
        <v>13</v>
      </c>
    </row>
    <row r="3" spans="1:15" x14ac:dyDescent="0.25">
      <c r="A3" s="32" t="s">
        <v>17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x14ac:dyDescent="0.25">
      <c r="A4" s="10" t="s">
        <v>376</v>
      </c>
      <c r="B4" s="18" t="s">
        <v>243</v>
      </c>
      <c r="C4" s="5" t="s">
        <v>386</v>
      </c>
      <c r="D4" s="10" t="s">
        <v>163</v>
      </c>
      <c r="E4" s="16" t="s">
        <v>387</v>
      </c>
      <c r="F4" s="21">
        <v>2</v>
      </c>
      <c r="G4" s="21">
        <v>6</v>
      </c>
      <c r="H4" s="21">
        <v>0</v>
      </c>
      <c r="I4" s="21">
        <v>5</v>
      </c>
      <c r="J4" s="21">
        <v>9</v>
      </c>
      <c r="K4" s="21">
        <v>3</v>
      </c>
      <c r="L4" s="21">
        <v>4</v>
      </c>
      <c r="M4" s="6">
        <f t="shared" ref="M4:M50" si="0">SUM(F4:L4)</f>
        <v>29</v>
      </c>
      <c r="N4" s="7">
        <f t="shared" ref="N4:N50" si="1">M4/36</f>
        <v>0.80555555555555558</v>
      </c>
      <c r="O4" s="22" t="s">
        <v>38</v>
      </c>
    </row>
    <row r="5" spans="1:15" x14ac:dyDescent="0.25">
      <c r="A5" s="11" t="s">
        <v>522</v>
      </c>
      <c r="B5" s="18" t="s">
        <v>261</v>
      </c>
      <c r="C5" s="12" t="s">
        <v>540</v>
      </c>
      <c r="D5" s="10" t="s">
        <v>163</v>
      </c>
      <c r="E5" s="10" t="s">
        <v>513</v>
      </c>
      <c r="F5" s="25">
        <v>4</v>
      </c>
      <c r="G5" s="25">
        <v>5</v>
      </c>
      <c r="H5" s="25">
        <v>3</v>
      </c>
      <c r="I5" s="25">
        <v>2</v>
      </c>
      <c r="J5" s="25">
        <v>6</v>
      </c>
      <c r="K5" s="25">
        <v>3</v>
      </c>
      <c r="L5" s="25">
        <v>4</v>
      </c>
      <c r="M5" s="6">
        <f t="shared" si="0"/>
        <v>27</v>
      </c>
      <c r="N5" s="7">
        <f t="shared" si="1"/>
        <v>0.75</v>
      </c>
      <c r="O5" s="22" t="s">
        <v>468</v>
      </c>
    </row>
    <row r="6" spans="1:15" x14ac:dyDescent="0.25">
      <c r="A6" s="11" t="s">
        <v>515</v>
      </c>
      <c r="B6" s="18" t="s">
        <v>254</v>
      </c>
      <c r="C6" s="12" t="s">
        <v>540</v>
      </c>
      <c r="D6" s="10" t="s">
        <v>163</v>
      </c>
      <c r="E6" s="10" t="s">
        <v>513</v>
      </c>
      <c r="F6" s="25">
        <v>4</v>
      </c>
      <c r="G6" s="25">
        <v>4</v>
      </c>
      <c r="H6" s="25">
        <v>3</v>
      </c>
      <c r="I6" s="25">
        <v>5</v>
      </c>
      <c r="J6" s="25">
        <v>5</v>
      </c>
      <c r="K6" s="25">
        <v>4</v>
      </c>
      <c r="L6" s="25">
        <v>2</v>
      </c>
      <c r="M6" s="6">
        <f t="shared" si="0"/>
        <v>27</v>
      </c>
      <c r="N6" s="7">
        <f t="shared" si="1"/>
        <v>0.75</v>
      </c>
      <c r="O6" s="22" t="s">
        <v>468</v>
      </c>
    </row>
    <row r="7" spans="1:15" x14ac:dyDescent="0.25">
      <c r="A7" s="11" t="s">
        <v>652</v>
      </c>
      <c r="B7" s="18" t="s">
        <v>653</v>
      </c>
      <c r="C7" s="12" t="s">
        <v>540</v>
      </c>
      <c r="D7" s="10" t="s">
        <v>163</v>
      </c>
      <c r="E7" s="10" t="s">
        <v>513</v>
      </c>
      <c r="F7" s="25">
        <v>4</v>
      </c>
      <c r="G7" s="25">
        <v>4</v>
      </c>
      <c r="H7" s="25">
        <v>4</v>
      </c>
      <c r="I7" s="25">
        <v>4</v>
      </c>
      <c r="J7" s="25">
        <v>6</v>
      </c>
      <c r="K7" s="25">
        <v>2</v>
      </c>
      <c r="L7" s="25">
        <v>3</v>
      </c>
      <c r="M7" s="6">
        <f t="shared" si="0"/>
        <v>27</v>
      </c>
      <c r="N7" s="7">
        <f t="shared" si="1"/>
        <v>0.75</v>
      </c>
      <c r="O7" s="22" t="s">
        <v>468</v>
      </c>
    </row>
    <row r="8" spans="1:15" x14ac:dyDescent="0.25">
      <c r="A8" s="11" t="s">
        <v>521</v>
      </c>
      <c r="B8" s="18" t="s">
        <v>260</v>
      </c>
      <c r="C8" s="12" t="s">
        <v>540</v>
      </c>
      <c r="D8" s="10" t="s">
        <v>163</v>
      </c>
      <c r="E8" s="10" t="s">
        <v>513</v>
      </c>
      <c r="F8" s="25">
        <v>4</v>
      </c>
      <c r="G8" s="25">
        <v>3</v>
      </c>
      <c r="H8" s="25">
        <v>2</v>
      </c>
      <c r="I8" s="25">
        <v>4</v>
      </c>
      <c r="J8" s="25">
        <v>6</v>
      </c>
      <c r="K8" s="25">
        <v>2</v>
      </c>
      <c r="L8" s="25">
        <v>1</v>
      </c>
      <c r="M8" s="6">
        <f t="shared" si="0"/>
        <v>22</v>
      </c>
      <c r="N8" s="7">
        <f t="shared" si="1"/>
        <v>0.61111111111111116</v>
      </c>
      <c r="O8" s="22" t="s">
        <v>468</v>
      </c>
    </row>
    <row r="9" spans="1:15" x14ac:dyDescent="0.25">
      <c r="A9" s="11" t="s">
        <v>377</v>
      </c>
      <c r="B9" s="18" t="s">
        <v>244</v>
      </c>
      <c r="C9" s="5" t="s">
        <v>386</v>
      </c>
      <c r="D9" s="10" t="s">
        <v>163</v>
      </c>
      <c r="E9" s="16" t="s">
        <v>387</v>
      </c>
      <c r="F9" s="21">
        <v>1</v>
      </c>
      <c r="G9" s="21">
        <v>2</v>
      </c>
      <c r="H9" s="21">
        <v>0</v>
      </c>
      <c r="I9" s="21">
        <v>4</v>
      </c>
      <c r="J9" s="21">
        <v>5</v>
      </c>
      <c r="K9" s="21">
        <v>3</v>
      </c>
      <c r="L9" s="21">
        <v>1</v>
      </c>
      <c r="M9" s="6">
        <f t="shared" si="0"/>
        <v>16</v>
      </c>
      <c r="N9" s="7">
        <f t="shared" si="1"/>
        <v>0.44444444444444442</v>
      </c>
      <c r="O9" s="22" t="s">
        <v>39</v>
      </c>
    </row>
    <row r="10" spans="1:15" x14ac:dyDescent="0.25">
      <c r="A10" s="10" t="s">
        <v>373</v>
      </c>
      <c r="B10" s="18" t="s">
        <v>240</v>
      </c>
      <c r="C10" s="5" t="s">
        <v>386</v>
      </c>
      <c r="D10" s="10" t="s">
        <v>163</v>
      </c>
      <c r="E10" s="16" t="s">
        <v>387</v>
      </c>
      <c r="F10" s="21">
        <v>0</v>
      </c>
      <c r="G10" s="21">
        <v>2</v>
      </c>
      <c r="H10" s="21">
        <v>0</v>
      </c>
      <c r="I10" s="21">
        <v>1</v>
      </c>
      <c r="J10" s="21">
        <v>5</v>
      </c>
      <c r="K10" s="21">
        <v>3</v>
      </c>
      <c r="L10" s="21">
        <v>2</v>
      </c>
      <c r="M10" s="6">
        <f t="shared" si="0"/>
        <v>13</v>
      </c>
      <c r="N10" s="7">
        <f t="shared" si="1"/>
        <v>0.3611111111111111</v>
      </c>
      <c r="O10" s="22" t="s">
        <v>39</v>
      </c>
    </row>
    <row r="11" spans="1:15" x14ac:dyDescent="0.25">
      <c r="A11" s="11" t="s">
        <v>517</v>
      </c>
      <c r="B11" s="18" t="s">
        <v>256</v>
      </c>
      <c r="C11" s="12" t="s">
        <v>540</v>
      </c>
      <c r="D11" s="10" t="s">
        <v>163</v>
      </c>
      <c r="E11" s="10" t="s">
        <v>513</v>
      </c>
      <c r="F11" s="25">
        <v>4</v>
      </c>
      <c r="G11" s="25">
        <v>2</v>
      </c>
      <c r="H11" s="25">
        <v>0</v>
      </c>
      <c r="I11" s="25">
        <v>3</v>
      </c>
      <c r="J11" s="25">
        <v>3</v>
      </c>
      <c r="K11" s="25">
        <v>1</v>
      </c>
      <c r="L11" s="25">
        <v>0</v>
      </c>
      <c r="M11" s="6">
        <f t="shared" si="0"/>
        <v>13</v>
      </c>
      <c r="N11" s="7">
        <f t="shared" si="1"/>
        <v>0.3611111111111111</v>
      </c>
      <c r="O11" s="22" t="s">
        <v>39</v>
      </c>
    </row>
    <row r="12" spans="1:15" x14ac:dyDescent="0.25">
      <c r="A12" s="8" t="s">
        <v>383</v>
      </c>
      <c r="B12" s="18" t="s">
        <v>250</v>
      </c>
      <c r="C12" s="5" t="s">
        <v>386</v>
      </c>
      <c r="D12" s="10" t="s">
        <v>163</v>
      </c>
      <c r="E12" s="16" t="s">
        <v>387</v>
      </c>
      <c r="F12" s="21">
        <v>0</v>
      </c>
      <c r="G12" s="21">
        <v>3</v>
      </c>
      <c r="H12" s="21">
        <v>0</v>
      </c>
      <c r="I12" s="21">
        <v>1</v>
      </c>
      <c r="J12" s="21">
        <v>5</v>
      </c>
      <c r="K12" s="21">
        <v>3</v>
      </c>
      <c r="L12" s="21">
        <v>0</v>
      </c>
      <c r="M12" s="6">
        <f t="shared" si="0"/>
        <v>12</v>
      </c>
      <c r="N12" s="7">
        <f t="shared" si="1"/>
        <v>0.33333333333333331</v>
      </c>
      <c r="O12" s="22" t="s">
        <v>39</v>
      </c>
    </row>
    <row r="13" spans="1:15" x14ac:dyDescent="0.25">
      <c r="A13" s="8" t="s">
        <v>367</v>
      </c>
      <c r="B13" s="18" t="s">
        <v>234</v>
      </c>
      <c r="C13" s="5" t="s">
        <v>386</v>
      </c>
      <c r="D13" s="10" t="s">
        <v>163</v>
      </c>
      <c r="E13" s="16" t="s">
        <v>387</v>
      </c>
      <c r="F13" s="21">
        <v>0</v>
      </c>
      <c r="G13" s="21">
        <v>0</v>
      </c>
      <c r="H13" s="21">
        <v>0</v>
      </c>
      <c r="I13" s="21">
        <v>1</v>
      </c>
      <c r="J13" s="21">
        <v>3</v>
      </c>
      <c r="K13" s="21">
        <v>3</v>
      </c>
      <c r="L13" s="21">
        <v>4</v>
      </c>
      <c r="M13" s="6">
        <f t="shared" si="0"/>
        <v>11</v>
      </c>
      <c r="N13" s="7">
        <f t="shared" si="1"/>
        <v>0.30555555555555558</v>
      </c>
      <c r="O13" s="22" t="s">
        <v>39</v>
      </c>
    </row>
    <row r="14" spans="1:15" x14ac:dyDescent="0.25">
      <c r="A14" s="26" t="s">
        <v>374</v>
      </c>
      <c r="B14" s="18" t="s">
        <v>241</v>
      </c>
      <c r="C14" s="5" t="s">
        <v>386</v>
      </c>
      <c r="D14" s="10" t="s">
        <v>163</v>
      </c>
      <c r="E14" s="16" t="s">
        <v>387</v>
      </c>
      <c r="F14" s="17">
        <v>0</v>
      </c>
      <c r="G14" s="17">
        <v>2</v>
      </c>
      <c r="H14" s="17">
        <v>0</v>
      </c>
      <c r="I14" s="17">
        <v>0</v>
      </c>
      <c r="J14" s="17">
        <v>3</v>
      </c>
      <c r="K14" s="17">
        <v>3</v>
      </c>
      <c r="L14" s="17">
        <v>2</v>
      </c>
      <c r="M14" s="6">
        <f t="shared" si="0"/>
        <v>10</v>
      </c>
      <c r="N14" s="7">
        <f t="shared" si="1"/>
        <v>0.27777777777777779</v>
      </c>
      <c r="O14" s="22" t="s">
        <v>39</v>
      </c>
    </row>
    <row r="15" spans="1:15" x14ac:dyDescent="0.25">
      <c r="A15" s="8" t="s">
        <v>378</v>
      </c>
      <c r="B15" s="18" t="s">
        <v>245</v>
      </c>
      <c r="C15" s="5" t="s">
        <v>386</v>
      </c>
      <c r="D15" s="10" t="s">
        <v>163</v>
      </c>
      <c r="E15" s="16" t="s">
        <v>387</v>
      </c>
      <c r="F15" s="21">
        <v>0</v>
      </c>
      <c r="G15" s="21">
        <v>0</v>
      </c>
      <c r="H15" s="21">
        <v>0</v>
      </c>
      <c r="I15" s="21">
        <v>2</v>
      </c>
      <c r="J15" s="21">
        <v>4</v>
      </c>
      <c r="K15" s="21">
        <v>3</v>
      </c>
      <c r="L15" s="21">
        <v>1</v>
      </c>
      <c r="M15" s="6">
        <f t="shared" si="0"/>
        <v>10</v>
      </c>
      <c r="N15" s="7">
        <f t="shared" si="1"/>
        <v>0.27777777777777779</v>
      </c>
      <c r="O15" s="22" t="s">
        <v>39</v>
      </c>
    </row>
    <row r="16" spans="1:15" x14ac:dyDescent="0.25">
      <c r="A16" s="10" t="s">
        <v>379</v>
      </c>
      <c r="B16" s="18" t="s">
        <v>246</v>
      </c>
      <c r="C16" s="5" t="s">
        <v>386</v>
      </c>
      <c r="D16" s="10" t="s">
        <v>163</v>
      </c>
      <c r="E16" s="16" t="s">
        <v>387</v>
      </c>
      <c r="F16" s="21">
        <v>0</v>
      </c>
      <c r="G16" s="21">
        <v>1</v>
      </c>
      <c r="H16" s="21">
        <v>1</v>
      </c>
      <c r="I16" s="21">
        <v>3</v>
      </c>
      <c r="J16" s="21">
        <v>4</v>
      </c>
      <c r="K16" s="21">
        <v>1</v>
      </c>
      <c r="L16" s="21">
        <v>0</v>
      </c>
      <c r="M16" s="6">
        <f t="shared" si="0"/>
        <v>10</v>
      </c>
      <c r="N16" s="7">
        <f t="shared" si="1"/>
        <v>0.27777777777777779</v>
      </c>
      <c r="O16" s="22" t="s">
        <v>39</v>
      </c>
    </row>
    <row r="17" spans="1:15" x14ac:dyDescent="0.25">
      <c r="A17" s="13" t="s">
        <v>380</v>
      </c>
      <c r="B17" s="18" t="s">
        <v>247</v>
      </c>
      <c r="C17" s="5" t="s">
        <v>386</v>
      </c>
      <c r="D17" s="10" t="s">
        <v>163</v>
      </c>
      <c r="E17" s="16" t="s">
        <v>387</v>
      </c>
      <c r="F17" s="21">
        <v>0</v>
      </c>
      <c r="G17" s="21">
        <v>4</v>
      </c>
      <c r="H17" s="21">
        <v>0</v>
      </c>
      <c r="I17" s="21">
        <v>2</v>
      </c>
      <c r="J17" s="21">
        <v>1</v>
      </c>
      <c r="K17" s="21">
        <v>3</v>
      </c>
      <c r="L17" s="21">
        <v>0</v>
      </c>
      <c r="M17" s="6">
        <f t="shared" si="0"/>
        <v>10</v>
      </c>
      <c r="N17" s="7">
        <f t="shared" si="1"/>
        <v>0.27777777777777779</v>
      </c>
      <c r="O17" s="22" t="s">
        <v>39</v>
      </c>
    </row>
    <row r="18" spans="1:15" x14ac:dyDescent="0.25">
      <c r="A18" s="4" t="s">
        <v>369</v>
      </c>
      <c r="B18" s="18" t="s">
        <v>236</v>
      </c>
      <c r="C18" s="5" t="s">
        <v>386</v>
      </c>
      <c r="D18" s="10" t="s">
        <v>163</v>
      </c>
      <c r="E18" s="16" t="s">
        <v>387</v>
      </c>
      <c r="F18" s="17">
        <v>0</v>
      </c>
      <c r="G18" s="17">
        <v>3</v>
      </c>
      <c r="H18" s="17">
        <v>0</v>
      </c>
      <c r="I18" s="17">
        <v>2</v>
      </c>
      <c r="J18" s="17">
        <v>1</v>
      </c>
      <c r="K18" s="17">
        <v>3</v>
      </c>
      <c r="L18" s="17">
        <v>0</v>
      </c>
      <c r="M18" s="6">
        <f t="shared" si="0"/>
        <v>9</v>
      </c>
      <c r="N18" s="7">
        <f t="shared" si="1"/>
        <v>0.25</v>
      </c>
      <c r="O18" s="22" t="s">
        <v>39</v>
      </c>
    </row>
    <row r="19" spans="1:15" x14ac:dyDescent="0.25">
      <c r="A19" s="11" t="s">
        <v>385</v>
      </c>
      <c r="B19" s="18" t="s">
        <v>252</v>
      </c>
      <c r="C19" s="5" t="s">
        <v>386</v>
      </c>
      <c r="D19" s="10" t="s">
        <v>163</v>
      </c>
      <c r="E19" s="16" t="s">
        <v>387</v>
      </c>
      <c r="F19" s="21">
        <v>0</v>
      </c>
      <c r="G19" s="21">
        <v>2</v>
      </c>
      <c r="H19" s="21">
        <v>0</v>
      </c>
      <c r="I19" s="21">
        <v>2</v>
      </c>
      <c r="J19" s="21">
        <v>5</v>
      </c>
      <c r="K19" s="21">
        <v>0</v>
      </c>
      <c r="L19" s="21">
        <v>0</v>
      </c>
      <c r="M19" s="6">
        <f t="shared" si="0"/>
        <v>9</v>
      </c>
      <c r="N19" s="7">
        <f t="shared" si="1"/>
        <v>0.25</v>
      </c>
      <c r="O19" s="22" t="s">
        <v>39</v>
      </c>
    </row>
    <row r="20" spans="1:15" x14ac:dyDescent="0.25">
      <c r="A20" s="11" t="s">
        <v>532</v>
      </c>
      <c r="B20" s="18" t="s">
        <v>271</v>
      </c>
      <c r="C20" s="12" t="s">
        <v>541</v>
      </c>
      <c r="D20" s="10" t="s">
        <v>163</v>
      </c>
      <c r="E20" s="10" t="s">
        <v>513</v>
      </c>
      <c r="F20" s="25">
        <v>4</v>
      </c>
      <c r="G20" s="25">
        <v>3</v>
      </c>
      <c r="H20" s="25">
        <v>0</v>
      </c>
      <c r="I20" s="25">
        <v>0</v>
      </c>
      <c r="J20" s="25">
        <v>2</v>
      </c>
      <c r="K20" s="25">
        <v>0</v>
      </c>
      <c r="L20" s="25">
        <v>0</v>
      </c>
      <c r="M20" s="6">
        <f t="shared" si="0"/>
        <v>9</v>
      </c>
      <c r="N20" s="7">
        <f t="shared" si="1"/>
        <v>0.25</v>
      </c>
      <c r="O20" s="22" t="s">
        <v>39</v>
      </c>
    </row>
    <row r="21" spans="1:15" x14ac:dyDescent="0.25">
      <c r="A21" s="11" t="s">
        <v>524</v>
      </c>
      <c r="B21" s="18" t="s">
        <v>263</v>
      </c>
      <c r="C21" s="12" t="s">
        <v>541</v>
      </c>
      <c r="D21" s="10" t="s">
        <v>163</v>
      </c>
      <c r="E21" s="10" t="s">
        <v>513</v>
      </c>
      <c r="F21" s="25">
        <v>0</v>
      </c>
      <c r="G21" s="25">
        <v>3</v>
      </c>
      <c r="H21" s="25">
        <v>0</v>
      </c>
      <c r="I21" s="25">
        <v>3</v>
      </c>
      <c r="J21" s="25">
        <v>2</v>
      </c>
      <c r="K21" s="25">
        <v>0</v>
      </c>
      <c r="L21" s="25">
        <v>0</v>
      </c>
      <c r="M21" s="6">
        <f t="shared" si="0"/>
        <v>8</v>
      </c>
      <c r="N21" s="7">
        <f t="shared" si="1"/>
        <v>0.22222222222222221</v>
      </c>
      <c r="O21" s="22" t="s">
        <v>39</v>
      </c>
    </row>
    <row r="22" spans="1:15" x14ac:dyDescent="0.25">
      <c r="A22" s="11" t="s">
        <v>516</v>
      </c>
      <c r="B22" s="18" t="s">
        <v>255</v>
      </c>
      <c r="C22" s="12" t="s">
        <v>540</v>
      </c>
      <c r="D22" s="10" t="s">
        <v>163</v>
      </c>
      <c r="E22" s="10" t="s">
        <v>513</v>
      </c>
      <c r="F22" s="25">
        <v>0</v>
      </c>
      <c r="G22" s="25">
        <v>2</v>
      </c>
      <c r="H22" s="25">
        <v>1</v>
      </c>
      <c r="I22" s="25">
        <v>2</v>
      </c>
      <c r="J22" s="25">
        <v>1.5</v>
      </c>
      <c r="K22" s="25">
        <v>0</v>
      </c>
      <c r="L22" s="25">
        <v>1</v>
      </c>
      <c r="M22" s="6">
        <f t="shared" si="0"/>
        <v>7.5</v>
      </c>
      <c r="N22" s="7">
        <f t="shared" si="1"/>
        <v>0.20833333333333334</v>
      </c>
      <c r="O22" s="22" t="s">
        <v>39</v>
      </c>
    </row>
    <row r="23" spans="1:15" x14ac:dyDescent="0.25">
      <c r="A23" s="11" t="s">
        <v>523</v>
      </c>
      <c r="B23" s="18" t="s">
        <v>262</v>
      </c>
      <c r="C23" s="12" t="s">
        <v>541</v>
      </c>
      <c r="D23" s="10" t="s">
        <v>163</v>
      </c>
      <c r="E23" s="10" t="s">
        <v>513</v>
      </c>
      <c r="F23" s="25">
        <v>0</v>
      </c>
      <c r="G23" s="25">
        <v>3</v>
      </c>
      <c r="H23" s="25">
        <v>0</v>
      </c>
      <c r="I23" s="25">
        <v>1</v>
      </c>
      <c r="J23" s="25">
        <v>2</v>
      </c>
      <c r="K23" s="25">
        <v>0</v>
      </c>
      <c r="L23" s="25">
        <v>1</v>
      </c>
      <c r="M23" s="6">
        <f t="shared" si="0"/>
        <v>7</v>
      </c>
      <c r="N23" s="7">
        <f t="shared" si="1"/>
        <v>0.19444444444444445</v>
      </c>
      <c r="O23" s="22" t="s">
        <v>39</v>
      </c>
    </row>
    <row r="24" spans="1:15" x14ac:dyDescent="0.25">
      <c r="A24" s="11" t="s">
        <v>518</v>
      </c>
      <c r="B24" s="18" t="s">
        <v>257</v>
      </c>
      <c r="C24" s="12" t="s">
        <v>540</v>
      </c>
      <c r="D24" s="10" t="s">
        <v>163</v>
      </c>
      <c r="E24" s="10" t="s">
        <v>513</v>
      </c>
      <c r="F24" s="25">
        <v>0</v>
      </c>
      <c r="G24" s="25">
        <v>2</v>
      </c>
      <c r="H24" s="25">
        <v>0</v>
      </c>
      <c r="I24" s="25">
        <v>1</v>
      </c>
      <c r="J24" s="25">
        <v>2.5</v>
      </c>
      <c r="K24" s="25">
        <v>0</v>
      </c>
      <c r="L24" s="25">
        <v>1</v>
      </c>
      <c r="M24" s="6">
        <f t="shared" si="0"/>
        <v>6.5</v>
      </c>
      <c r="N24" s="7">
        <f t="shared" si="1"/>
        <v>0.18055555555555555</v>
      </c>
      <c r="O24" s="22" t="s">
        <v>39</v>
      </c>
    </row>
    <row r="25" spans="1:15" x14ac:dyDescent="0.25">
      <c r="A25" s="8" t="s">
        <v>371</v>
      </c>
      <c r="B25" s="18" t="s">
        <v>238</v>
      </c>
      <c r="C25" s="5" t="s">
        <v>386</v>
      </c>
      <c r="D25" s="10" t="s">
        <v>163</v>
      </c>
      <c r="E25" s="16" t="s">
        <v>387</v>
      </c>
      <c r="F25" s="21">
        <v>1</v>
      </c>
      <c r="G25" s="21">
        <v>0</v>
      </c>
      <c r="H25" s="21">
        <v>2</v>
      </c>
      <c r="I25" s="21">
        <v>0</v>
      </c>
      <c r="J25" s="21">
        <v>1</v>
      </c>
      <c r="K25" s="21">
        <v>0</v>
      </c>
      <c r="L25" s="21">
        <v>1</v>
      </c>
      <c r="M25" s="6">
        <f t="shared" si="0"/>
        <v>5</v>
      </c>
      <c r="N25" s="7">
        <f t="shared" si="1"/>
        <v>0.1388888888888889</v>
      </c>
      <c r="O25" s="22" t="s">
        <v>39</v>
      </c>
    </row>
    <row r="26" spans="1:15" x14ac:dyDescent="0.25">
      <c r="A26" s="8" t="s">
        <v>372</v>
      </c>
      <c r="B26" s="18" t="s">
        <v>239</v>
      </c>
      <c r="C26" s="5" t="s">
        <v>386</v>
      </c>
      <c r="D26" s="10" t="s">
        <v>163</v>
      </c>
      <c r="E26" s="16" t="s">
        <v>387</v>
      </c>
      <c r="F26" s="21">
        <v>0</v>
      </c>
      <c r="G26" s="21">
        <v>0</v>
      </c>
      <c r="H26" s="21">
        <v>0</v>
      </c>
      <c r="I26" s="21">
        <v>3</v>
      </c>
      <c r="J26" s="21">
        <v>2</v>
      </c>
      <c r="K26" s="21">
        <v>0</v>
      </c>
      <c r="L26" s="21">
        <v>0</v>
      </c>
      <c r="M26" s="6">
        <f t="shared" si="0"/>
        <v>5</v>
      </c>
      <c r="N26" s="7">
        <f t="shared" si="1"/>
        <v>0.1388888888888889</v>
      </c>
      <c r="O26" s="22" t="s">
        <v>39</v>
      </c>
    </row>
    <row r="27" spans="1:15" x14ac:dyDescent="0.25">
      <c r="A27" s="11" t="s">
        <v>525</v>
      </c>
      <c r="B27" s="18" t="s">
        <v>264</v>
      </c>
      <c r="C27" s="12" t="s">
        <v>541</v>
      </c>
      <c r="D27" s="10" t="s">
        <v>163</v>
      </c>
      <c r="E27" s="10" t="s">
        <v>513</v>
      </c>
      <c r="F27" s="25">
        <v>0</v>
      </c>
      <c r="G27" s="25">
        <v>3</v>
      </c>
      <c r="H27" s="25">
        <v>0</v>
      </c>
      <c r="I27" s="25">
        <v>0</v>
      </c>
      <c r="J27" s="25">
        <v>2</v>
      </c>
      <c r="K27" s="25">
        <v>0</v>
      </c>
      <c r="L27" s="25">
        <v>0</v>
      </c>
      <c r="M27" s="6">
        <f t="shared" si="0"/>
        <v>5</v>
      </c>
      <c r="N27" s="7">
        <f t="shared" si="1"/>
        <v>0.1388888888888889</v>
      </c>
      <c r="O27" s="22" t="s">
        <v>39</v>
      </c>
    </row>
    <row r="28" spans="1:15" x14ac:dyDescent="0.25">
      <c r="A28" s="11" t="s">
        <v>526</v>
      </c>
      <c r="B28" s="18" t="s">
        <v>265</v>
      </c>
      <c r="C28" s="12" t="s">
        <v>541</v>
      </c>
      <c r="D28" s="10" t="s">
        <v>163</v>
      </c>
      <c r="E28" s="10" t="s">
        <v>513</v>
      </c>
      <c r="F28" s="25">
        <v>0</v>
      </c>
      <c r="G28" s="25">
        <v>2</v>
      </c>
      <c r="H28" s="25">
        <v>0</v>
      </c>
      <c r="I28" s="25">
        <v>3</v>
      </c>
      <c r="J28" s="25">
        <v>0</v>
      </c>
      <c r="K28" s="25">
        <v>0</v>
      </c>
      <c r="L28" s="25">
        <v>0</v>
      </c>
      <c r="M28" s="6">
        <f t="shared" si="0"/>
        <v>5</v>
      </c>
      <c r="N28" s="7">
        <f t="shared" si="1"/>
        <v>0.1388888888888889</v>
      </c>
      <c r="O28" s="22" t="s">
        <v>39</v>
      </c>
    </row>
    <row r="29" spans="1:15" x14ac:dyDescent="0.25">
      <c r="A29" s="11" t="s">
        <v>527</v>
      </c>
      <c r="B29" s="18" t="s">
        <v>266</v>
      </c>
      <c r="C29" s="12" t="s">
        <v>541</v>
      </c>
      <c r="D29" s="10" t="s">
        <v>163</v>
      </c>
      <c r="E29" s="10" t="s">
        <v>513</v>
      </c>
      <c r="F29" s="25">
        <v>0</v>
      </c>
      <c r="G29" s="25">
        <v>3</v>
      </c>
      <c r="H29" s="25">
        <v>0</v>
      </c>
      <c r="I29" s="25">
        <v>0</v>
      </c>
      <c r="J29" s="25">
        <v>2</v>
      </c>
      <c r="K29" s="25">
        <v>0</v>
      </c>
      <c r="L29" s="25">
        <v>0</v>
      </c>
      <c r="M29" s="6">
        <f t="shared" si="0"/>
        <v>5</v>
      </c>
      <c r="N29" s="7">
        <f t="shared" si="1"/>
        <v>0.1388888888888889</v>
      </c>
      <c r="O29" s="22" t="s">
        <v>39</v>
      </c>
    </row>
    <row r="30" spans="1:15" x14ac:dyDescent="0.25">
      <c r="A30" s="11" t="s">
        <v>528</v>
      </c>
      <c r="B30" s="18" t="s">
        <v>267</v>
      </c>
      <c r="C30" s="12" t="s">
        <v>541</v>
      </c>
      <c r="D30" s="10" t="s">
        <v>163</v>
      </c>
      <c r="E30" s="10" t="s">
        <v>513</v>
      </c>
      <c r="F30" s="25">
        <v>0</v>
      </c>
      <c r="G30" s="25">
        <v>1</v>
      </c>
      <c r="H30" s="25">
        <v>0</v>
      </c>
      <c r="I30" s="25">
        <v>0</v>
      </c>
      <c r="J30" s="25">
        <v>4</v>
      </c>
      <c r="K30" s="25">
        <v>0</v>
      </c>
      <c r="L30" s="25">
        <v>0</v>
      </c>
      <c r="M30" s="6">
        <f t="shared" si="0"/>
        <v>5</v>
      </c>
      <c r="N30" s="7">
        <f t="shared" si="1"/>
        <v>0.1388888888888889</v>
      </c>
      <c r="O30" s="22" t="s">
        <v>39</v>
      </c>
    </row>
    <row r="31" spans="1:15" x14ac:dyDescent="0.25">
      <c r="A31" s="11" t="s">
        <v>530</v>
      </c>
      <c r="B31" s="18" t="s">
        <v>269</v>
      </c>
      <c r="C31" s="12" t="s">
        <v>541</v>
      </c>
      <c r="D31" s="10" t="s">
        <v>163</v>
      </c>
      <c r="E31" s="10" t="s">
        <v>513</v>
      </c>
      <c r="F31" s="25">
        <v>0</v>
      </c>
      <c r="G31" s="25">
        <v>2</v>
      </c>
      <c r="H31" s="25">
        <v>0</v>
      </c>
      <c r="I31" s="25">
        <v>1</v>
      </c>
      <c r="J31" s="25">
        <v>2</v>
      </c>
      <c r="K31" s="25">
        <v>0</v>
      </c>
      <c r="L31" s="25">
        <v>0</v>
      </c>
      <c r="M31" s="6">
        <f t="shared" si="0"/>
        <v>5</v>
      </c>
      <c r="N31" s="7">
        <f t="shared" si="1"/>
        <v>0.1388888888888889</v>
      </c>
      <c r="O31" s="22" t="s">
        <v>39</v>
      </c>
    </row>
    <row r="32" spans="1:15" x14ac:dyDescent="0.25">
      <c r="A32" s="11" t="s">
        <v>531</v>
      </c>
      <c r="B32" s="18" t="s">
        <v>270</v>
      </c>
      <c r="C32" s="12" t="s">
        <v>541</v>
      </c>
      <c r="D32" s="10" t="s">
        <v>163</v>
      </c>
      <c r="E32" s="10" t="s">
        <v>513</v>
      </c>
      <c r="F32" s="25">
        <v>0</v>
      </c>
      <c r="G32" s="25">
        <v>1</v>
      </c>
      <c r="H32" s="25">
        <v>0</v>
      </c>
      <c r="I32" s="25">
        <v>2</v>
      </c>
      <c r="J32" s="25">
        <v>2</v>
      </c>
      <c r="K32" s="25">
        <v>0</v>
      </c>
      <c r="L32" s="25">
        <v>0</v>
      </c>
      <c r="M32" s="6">
        <f t="shared" si="0"/>
        <v>5</v>
      </c>
      <c r="N32" s="7">
        <f t="shared" si="1"/>
        <v>0.1388888888888889</v>
      </c>
      <c r="O32" s="22" t="s">
        <v>39</v>
      </c>
    </row>
    <row r="33" spans="1:15" x14ac:dyDescent="0.25">
      <c r="A33" s="11" t="s">
        <v>534</v>
      </c>
      <c r="B33" s="18" t="s">
        <v>273</v>
      </c>
      <c r="C33" s="12" t="s">
        <v>541</v>
      </c>
      <c r="D33" s="10" t="s">
        <v>163</v>
      </c>
      <c r="E33" s="10" t="s">
        <v>513</v>
      </c>
      <c r="F33" s="25">
        <v>0</v>
      </c>
      <c r="G33" s="25">
        <v>1</v>
      </c>
      <c r="H33" s="25">
        <v>0</v>
      </c>
      <c r="I33" s="25">
        <v>2</v>
      </c>
      <c r="J33" s="25">
        <v>2</v>
      </c>
      <c r="K33" s="25">
        <v>0</v>
      </c>
      <c r="L33" s="25">
        <v>0</v>
      </c>
      <c r="M33" s="6">
        <f t="shared" si="0"/>
        <v>5</v>
      </c>
      <c r="N33" s="7">
        <f t="shared" si="1"/>
        <v>0.1388888888888889</v>
      </c>
      <c r="O33" s="22" t="s">
        <v>39</v>
      </c>
    </row>
    <row r="34" spans="1:15" x14ac:dyDescent="0.25">
      <c r="A34" s="11" t="s">
        <v>535</v>
      </c>
      <c r="B34" s="18" t="s">
        <v>274</v>
      </c>
      <c r="C34" s="12" t="s">
        <v>541</v>
      </c>
      <c r="D34" s="10" t="s">
        <v>163</v>
      </c>
      <c r="E34" s="10" t="s">
        <v>513</v>
      </c>
      <c r="F34" s="25">
        <v>0</v>
      </c>
      <c r="G34" s="25">
        <v>2</v>
      </c>
      <c r="H34" s="25">
        <v>0</v>
      </c>
      <c r="I34" s="25">
        <v>2</v>
      </c>
      <c r="J34" s="25">
        <v>1</v>
      </c>
      <c r="K34" s="25">
        <v>0</v>
      </c>
      <c r="L34" s="25">
        <v>0</v>
      </c>
      <c r="M34" s="6">
        <f t="shared" si="0"/>
        <v>5</v>
      </c>
      <c r="N34" s="7">
        <f t="shared" si="1"/>
        <v>0.1388888888888889</v>
      </c>
      <c r="O34" s="22" t="s">
        <v>39</v>
      </c>
    </row>
    <row r="35" spans="1:15" x14ac:dyDescent="0.25">
      <c r="A35" s="11" t="s">
        <v>537</v>
      </c>
      <c r="B35" s="18" t="s">
        <v>276</v>
      </c>
      <c r="C35" s="12" t="s">
        <v>541</v>
      </c>
      <c r="D35" s="10" t="s">
        <v>163</v>
      </c>
      <c r="E35" s="10" t="s">
        <v>513</v>
      </c>
      <c r="F35" s="25">
        <v>0</v>
      </c>
      <c r="G35" s="25">
        <v>3</v>
      </c>
      <c r="H35" s="25">
        <v>0</v>
      </c>
      <c r="I35" s="25">
        <v>0</v>
      </c>
      <c r="J35" s="25">
        <v>2</v>
      </c>
      <c r="K35" s="25">
        <v>0</v>
      </c>
      <c r="L35" s="25">
        <v>0</v>
      </c>
      <c r="M35" s="6">
        <f t="shared" si="0"/>
        <v>5</v>
      </c>
      <c r="N35" s="7">
        <f t="shared" si="1"/>
        <v>0.1388888888888889</v>
      </c>
      <c r="O35" s="22" t="s">
        <v>39</v>
      </c>
    </row>
    <row r="36" spans="1:15" x14ac:dyDescent="0.25">
      <c r="A36" s="11" t="s">
        <v>514</v>
      </c>
      <c r="B36" s="18" t="s">
        <v>253</v>
      </c>
      <c r="C36" s="12" t="s">
        <v>540</v>
      </c>
      <c r="D36" s="10" t="s">
        <v>163</v>
      </c>
      <c r="E36" s="10" t="s">
        <v>513</v>
      </c>
      <c r="F36" s="25">
        <v>0</v>
      </c>
      <c r="G36" s="25">
        <v>2</v>
      </c>
      <c r="H36" s="25">
        <v>0</v>
      </c>
      <c r="I36" s="25">
        <v>1</v>
      </c>
      <c r="J36" s="25">
        <v>1.5</v>
      </c>
      <c r="K36" s="25">
        <v>0</v>
      </c>
      <c r="L36" s="25">
        <v>0</v>
      </c>
      <c r="M36" s="6">
        <f t="shared" si="0"/>
        <v>4.5</v>
      </c>
      <c r="N36" s="7">
        <f t="shared" si="1"/>
        <v>0.125</v>
      </c>
      <c r="O36" s="22" t="s">
        <v>39</v>
      </c>
    </row>
    <row r="37" spans="1:15" x14ac:dyDescent="0.25">
      <c r="A37" s="8" t="s">
        <v>370</v>
      </c>
      <c r="B37" s="18" t="s">
        <v>237</v>
      </c>
      <c r="C37" s="5" t="s">
        <v>386</v>
      </c>
      <c r="D37" s="10" t="s">
        <v>163</v>
      </c>
      <c r="E37" s="16" t="s">
        <v>387</v>
      </c>
      <c r="F37" s="21">
        <v>0</v>
      </c>
      <c r="G37" s="21">
        <v>0</v>
      </c>
      <c r="H37" s="21">
        <v>0</v>
      </c>
      <c r="I37" s="21">
        <v>2</v>
      </c>
      <c r="J37" s="21">
        <v>2</v>
      </c>
      <c r="K37" s="21">
        <v>0</v>
      </c>
      <c r="L37" s="21">
        <v>0</v>
      </c>
      <c r="M37" s="6">
        <f t="shared" si="0"/>
        <v>4</v>
      </c>
      <c r="N37" s="7">
        <f t="shared" si="1"/>
        <v>0.1111111111111111</v>
      </c>
      <c r="O37" s="22" t="s">
        <v>39</v>
      </c>
    </row>
    <row r="38" spans="1:15" x14ac:dyDescent="0.25">
      <c r="A38" s="11" t="s">
        <v>533</v>
      </c>
      <c r="B38" s="18" t="s">
        <v>272</v>
      </c>
      <c r="C38" s="12" t="s">
        <v>541</v>
      </c>
      <c r="D38" s="10" t="s">
        <v>163</v>
      </c>
      <c r="E38" s="10" t="s">
        <v>513</v>
      </c>
      <c r="F38" s="25">
        <v>0</v>
      </c>
      <c r="G38" s="25">
        <v>1</v>
      </c>
      <c r="H38" s="25">
        <v>0</v>
      </c>
      <c r="I38" s="25">
        <v>3</v>
      </c>
      <c r="J38" s="25">
        <v>0</v>
      </c>
      <c r="K38" s="25">
        <v>0</v>
      </c>
      <c r="L38" s="25">
        <v>0</v>
      </c>
      <c r="M38" s="6">
        <f t="shared" si="0"/>
        <v>4</v>
      </c>
      <c r="N38" s="7">
        <f t="shared" si="1"/>
        <v>0.1111111111111111</v>
      </c>
      <c r="O38" s="22" t="s">
        <v>39</v>
      </c>
    </row>
    <row r="39" spans="1:15" x14ac:dyDescent="0.25">
      <c r="A39" s="11" t="s">
        <v>536</v>
      </c>
      <c r="B39" s="18" t="s">
        <v>275</v>
      </c>
      <c r="C39" s="12" t="s">
        <v>541</v>
      </c>
      <c r="D39" s="10" t="s">
        <v>163</v>
      </c>
      <c r="E39" s="10" t="s">
        <v>513</v>
      </c>
      <c r="F39" s="25">
        <v>0</v>
      </c>
      <c r="G39" s="25">
        <v>3</v>
      </c>
      <c r="H39" s="25">
        <v>0</v>
      </c>
      <c r="I39" s="25">
        <v>0</v>
      </c>
      <c r="J39" s="25">
        <v>1</v>
      </c>
      <c r="K39" s="25">
        <v>0</v>
      </c>
      <c r="L39" s="25">
        <v>0</v>
      </c>
      <c r="M39" s="6">
        <f t="shared" si="0"/>
        <v>4</v>
      </c>
      <c r="N39" s="7">
        <f t="shared" si="1"/>
        <v>0.1111111111111111</v>
      </c>
      <c r="O39" s="22" t="s">
        <v>39</v>
      </c>
    </row>
    <row r="40" spans="1:15" x14ac:dyDescent="0.25">
      <c r="A40" s="11" t="s">
        <v>539</v>
      </c>
      <c r="B40" s="18" t="s">
        <v>278</v>
      </c>
      <c r="C40" s="12" t="s">
        <v>541</v>
      </c>
      <c r="D40" s="10" t="s">
        <v>163</v>
      </c>
      <c r="E40" s="10" t="s">
        <v>513</v>
      </c>
      <c r="F40" s="25">
        <v>0</v>
      </c>
      <c r="G40" s="25">
        <v>3</v>
      </c>
      <c r="H40" s="25">
        <v>0</v>
      </c>
      <c r="I40" s="25">
        <v>0</v>
      </c>
      <c r="J40" s="25">
        <v>1</v>
      </c>
      <c r="K40" s="25">
        <v>0</v>
      </c>
      <c r="L40" s="25">
        <v>0</v>
      </c>
      <c r="M40" s="6">
        <f t="shared" si="0"/>
        <v>4</v>
      </c>
      <c r="N40" s="7">
        <f t="shared" si="1"/>
        <v>0.1111111111111111</v>
      </c>
      <c r="O40" s="22" t="s">
        <v>39</v>
      </c>
    </row>
    <row r="41" spans="1:15" x14ac:dyDescent="0.25">
      <c r="A41" s="4" t="s">
        <v>368</v>
      </c>
      <c r="B41" s="18" t="s">
        <v>235</v>
      </c>
      <c r="C41" s="5" t="s">
        <v>386</v>
      </c>
      <c r="D41" s="10" t="s">
        <v>163</v>
      </c>
      <c r="E41" s="16" t="s">
        <v>387</v>
      </c>
      <c r="F41" s="17">
        <v>0</v>
      </c>
      <c r="G41" s="17">
        <v>1</v>
      </c>
      <c r="H41" s="17">
        <v>0</v>
      </c>
      <c r="I41" s="17">
        <v>1</v>
      </c>
      <c r="J41" s="17">
        <v>0</v>
      </c>
      <c r="K41" s="17">
        <v>0</v>
      </c>
      <c r="L41" s="17">
        <v>1</v>
      </c>
      <c r="M41" s="6">
        <f t="shared" si="0"/>
        <v>3</v>
      </c>
      <c r="N41" s="7">
        <f t="shared" si="1"/>
        <v>8.3333333333333329E-2</v>
      </c>
      <c r="O41" s="22" t="s">
        <v>39</v>
      </c>
    </row>
    <row r="42" spans="1:15" x14ac:dyDescent="0.25">
      <c r="A42" s="11" t="s">
        <v>384</v>
      </c>
      <c r="B42" s="18" t="s">
        <v>251</v>
      </c>
      <c r="C42" s="5" t="s">
        <v>386</v>
      </c>
      <c r="D42" s="10" t="s">
        <v>163</v>
      </c>
      <c r="E42" s="16" t="s">
        <v>387</v>
      </c>
      <c r="F42" s="21">
        <v>0</v>
      </c>
      <c r="G42" s="21">
        <v>2</v>
      </c>
      <c r="H42" s="21">
        <v>0</v>
      </c>
      <c r="I42" s="21">
        <v>0</v>
      </c>
      <c r="J42" s="21">
        <v>1</v>
      </c>
      <c r="K42" s="21">
        <v>0</v>
      </c>
      <c r="L42" s="21">
        <v>0</v>
      </c>
      <c r="M42" s="6">
        <f t="shared" si="0"/>
        <v>3</v>
      </c>
      <c r="N42" s="7">
        <f t="shared" si="1"/>
        <v>8.3333333333333329E-2</v>
      </c>
      <c r="O42" s="22" t="s">
        <v>39</v>
      </c>
    </row>
    <row r="43" spans="1:15" x14ac:dyDescent="0.25">
      <c r="A43" s="11" t="s">
        <v>529</v>
      </c>
      <c r="B43" s="18" t="s">
        <v>268</v>
      </c>
      <c r="C43" s="12" t="s">
        <v>541</v>
      </c>
      <c r="D43" s="10" t="s">
        <v>163</v>
      </c>
      <c r="E43" s="10" t="s">
        <v>513</v>
      </c>
      <c r="F43" s="25">
        <v>0</v>
      </c>
      <c r="G43" s="25">
        <v>0</v>
      </c>
      <c r="H43" s="25">
        <v>0</v>
      </c>
      <c r="I43" s="25">
        <v>1</v>
      </c>
      <c r="J43" s="25">
        <v>2</v>
      </c>
      <c r="K43" s="25">
        <v>0</v>
      </c>
      <c r="L43" s="25">
        <v>0</v>
      </c>
      <c r="M43" s="6">
        <f t="shared" si="0"/>
        <v>3</v>
      </c>
      <c r="N43" s="7">
        <f t="shared" si="1"/>
        <v>8.3333333333333329E-2</v>
      </c>
      <c r="O43" s="22" t="s">
        <v>39</v>
      </c>
    </row>
    <row r="44" spans="1:15" x14ac:dyDescent="0.25">
      <c r="A44" s="4" t="s">
        <v>366</v>
      </c>
      <c r="B44" s="18" t="s">
        <v>233</v>
      </c>
      <c r="C44" s="5" t="s">
        <v>386</v>
      </c>
      <c r="D44" s="10" t="s">
        <v>163</v>
      </c>
      <c r="E44" s="16" t="s">
        <v>387</v>
      </c>
      <c r="F44" s="17">
        <v>0</v>
      </c>
      <c r="G44" s="17">
        <v>0</v>
      </c>
      <c r="H44" s="17">
        <v>0</v>
      </c>
      <c r="I44" s="17">
        <v>1</v>
      </c>
      <c r="J44" s="17">
        <v>0</v>
      </c>
      <c r="K44" s="17">
        <v>0</v>
      </c>
      <c r="L44" s="17">
        <v>1</v>
      </c>
      <c r="M44" s="6">
        <f t="shared" si="0"/>
        <v>2</v>
      </c>
      <c r="N44" s="7">
        <f t="shared" si="1"/>
        <v>5.5555555555555552E-2</v>
      </c>
      <c r="O44" s="22" t="s">
        <v>39</v>
      </c>
    </row>
    <row r="45" spans="1:15" x14ac:dyDescent="0.25">
      <c r="A45" s="8" t="s">
        <v>375</v>
      </c>
      <c r="B45" s="18" t="s">
        <v>242</v>
      </c>
      <c r="C45" s="5" t="s">
        <v>386</v>
      </c>
      <c r="D45" s="10" t="s">
        <v>163</v>
      </c>
      <c r="E45" s="16" t="s">
        <v>387</v>
      </c>
      <c r="F45" s="21">
        <v>1</v>
      </c>
      <c r="G45" s="21">
        <v>0</v>
      </c>
      <c r="H45" s="21">
        <v>0</v>
      </c>
      <c r="I45" s="21">
        <v>0</v>
      </c>
      <c r="J45" s="21">
        <v>0</v>
      </c>
      <c r="K45" s="21">
        <v>1</v>
      </c>
      <c r="L45" s="21">
        <v>0</v>
      </c>
      <c r="M45" s="6">
        <f t="shared" si="0"/>
        <v>2</v>
      </c>
      <c r="N45" s="7">
        <f t="shared" si="1"/>
        <v>5.5555555555555552E-2</v>
      </c>
      <c r="O45" s="22" t="s">
        <v>39</v>
      </c>
    </row>
    <row r="46" spans="1:15" x14ac:dyDescent="0.25">
      <c r="A46" s="13" t="s">
        <v>381</v>
      </c>
      <c r="B46" s="18" t="s">
        <v>248</v>
      </c>
      <c r="C46" s="5" t="s">
        <v>386</v>
      </c>
      <c r="D46" s="10" t="s">
        <v>163</v>
      </c>
      <c r="E46" s="16" t="s">
        <v>387</v>
      </c>
      <c r="F46" s="21">
        <v>1</v>
      </c>
      <c r="G46" s="21">
        <v>0</v>
      </c>
      <c r="H46" s="21">
        <v>0</v>
      </c>
      <c r="I46" s="21">
        <v>0</v>
      </c>
      <c r="J46" s="21">
        <v>1</v>
      </c>
      <c r="K46" s="21">
        <v>0</v>
      </c>
      <c r="L46" s="21">
        <v>0</v>
      </c>
      <c r="M46" s="6">
        <f t="shared" si="0"/>
        <v>2</v>
      </c>
      <c r="N46" s="7">
        <f t="shared" si="1"/>
        <v>5.5555555555555552E-2</v>
      </c>
      <c r="O46" s="22" t="s">
        <v>39</v>
      </c>
    </row>
    <row r="47" spans="1:15" x14ac:dyDescent="0.25">
      <c r="A47" s="8" t="s">
        <v>382</v>
      </c>
      <c r="B47" s="18" t="s">
        <v>249</v>
      </c>
      <c r="C47" s="5" t="s">
        <v>386</v>
      </c>
      <c r="D47" s="10" t="s">
        <v>163</v>
      </c>
      <c r="E47" s="16" t="s">
        <v>387</v>
      </c>
      <c r="F47" s="21">
        <v>1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1</v>
      </c>
      <c r="M47" s="6">
        <f t="shared" si="0"/>
        <v>2</v>
      </c>
      <c r="N47" s="7">
        <f t="shared" si="1"/>
        <v>5.5555555555555552E-2</v>
      </c>
      <c r="O47" s="22" t="s">
        <v>39</v>
      </c>
    </row>
    <row r="48" spans="1:15" x14ac:dyDescent="0.25">
      <c r="A48" s="11" t="s">
        <v>519</v>
      </c>
      <c r="B48" s="18" t="s">
        <v>258</v>
      </c>
      <c r="C48" s="12" t="s">
        <v>540</v>
      </c>
      <c r="D48" s="10" t="s">
        <v>163</v>
      </c>
      <c r="E48" s="10" t="s">
        <v>513</v>
      </c>
      <c r="F48" s="25">
        <v>0</v>
      </c>
      <c r="G48" s="25">
        <v>0</v>
      </c>
      <c r="H48" s="25">
        <v>1</v>
      </c>
      <c r="I48" s="25">
        <v>0</v>
      </c>
      <c r="J48" s="25">
        <v>1</v>
      </c>
      <c r="K48" s="25">
        <v>0</v>
      </c>
      <c r="L48" s="25">
        <v>0</v>
      </c>
      <c r="M48" s="6">
        <f t="shared" si="0"/>
        <v>2</v>
      </c>
      <c r="N48" s="7">
        <f t="shared" si="1"/>
        <v>5.5555555555555552E-2</v>
      </c>
      <c r="O48" s="22" t="s">
        <v>39</v>
      </c>
    </row>
    <row r="49" spans="1:15" x14ac:dyDescent="0.25">
      <c r="A49" s="11" t="s">
        <v>520</v>
      </c>
      <c r="B49" s="18" t="s">
        <v>259</v>
      </c>
      <c r="C49" s="12" t="s">
        <v>540</v>
      </c>
      <c r="D49" s="10" t="s">
        <v>163</v>
      </c>
      <c r="E49" s="10" t="s">
        <v>513</v>
      </c>
      <c r="F49" s="25">
        <v>0</v>
      </c>
      <c r="G49" s="25">
        <v>0</v>
      </c>
      <c r="H49" s="25">
        <v>0</v>
      </c>
      <c r="I49" s="25">
        <v>0</v>
      </c>
      <c r="J49" s="25">
        <v>1</v>
      </c>
      <c r="K49" s="25">
        <v>0</v>
      </c>
      <c r="L49" s="25">
        <v>0</v>
      </c>
      <c r="M49" s="6">
        <f t="shared" si="0"/>
        <v>1</v>
      </c>
      <c r="N49" s="7">
        <f t="shared" si="1"/>
        <v>2.7777777777777776E-2</v>
      </c>
      <c r="O49" s="22" t="s">
        <v>39</v>
      </c>
    </row>
    <row r="50" spans="1:15" x14ac:dyDescent="0.25">
      <c r="A50" s="11" t="s">
        <v>538</v>
      </c>
      <c r="B50" s="11" t="s">
        <v>277</v>
      </c>
      <c r="C50" s="11" t="s">
        <v>541</v>
      </c>
      <c r="D50" s="11" t="s">
        <v>163</v>
      </c>
      <c r="E50" s="11" t="s">
        <v>513</v>
      </c>
      <c r="F50" s="25">
        <v>0</v>
      </c>
      <c r="G50" s="25">
        <v>0</v>
      </c>
      <c r="H50" s="25">
        <v>0</v>
      </c>
      <c r="I50" s="25">
        <v>0</v>
      </c>
      <c r="J50" s="25">
        <v>1</v>
      </c>
      <c r="K50" s="25">
        <v>0</v>
      </c>
      <c r="L50" s="25">
        <v>0</v>
      </c>
      <c r="M50" s="6">
        <f t="shared" si="0"/>
        <v>1</v>
      </c>
      <c r="N50" s="7">
        <f t="shared" si="1"/>
        <v>2.7777777777777776E-2</v>
      </c>
      <c r="O50" s="22" t="s">
        <v>39</v>
      </c>
    </row>
  </sheetData>
  <sortState ref="A4:N50">
    <sortCondition descending="1" ref="N4:N50"/>
  </sortState>
  <mergeCells count="2">
    <mergeCell ref="A1:O1"/>
    <mergeCell ref="A3:O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opLeftCell="A4" zoomScale="90" zoomScaleNormal="90" workbookViewId="0">
      <selection activeCell="A26" sqref="A26"/>
    </sheetView>
  </sheetViews>
  <sheetFormatPr defaultColWidth="9.140625" defaultRowHeight="15.75" x14ac:dyDescent="0.25"/>
  <cols>
    <col min="1" max="1" width="43.5703125" style="3" customWidth="1"/>
    <col min="2" max="2" width="8.42578125" style="3" bestFit="1" customWidth="1"/>
    <col min="3" max="3" width="3.85546875" style="3" bestFit="1" customWidth="1"/>
    <col min="4" max="4" width="38.5703125" style="3" customWidth="1"/>
    <col min="5" max="5" width="32.5703125" style="3" customWidth="1"/>
    <col min="6" max="12" width="6.5703125" style="3" bestFit="1" customWidth="1"/>
    <col min="13" max="14" width="9.140625" style="3"/>
    <col min="15" max="15" width="12.85546875" style="3" bestFit="1" customWidth="1"/>
    <col min="16" max="16384" width="9.140625" style="3"/>
  </cols>
  <sheetData>
    <row r="1" spans="1:15" ht="22.5" x14ac:dyDescent="0.25">
      <c r="A1" s="31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x14ac:dyDescent="0.25">
      <c r="A2" s="1" t="s">
        <v>22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2" t="s">
        <v>12</v>
      </c>
      <c r="O2" s="1" t="s">
        <v>13</v>
      </c>
    </row>
    <row r="3" spans="1:15" x14ac:dyDescent="0.25">
      <c r="A3" s="32" t="s">
        <v>18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x14ac:dyDescent="0.25">
      <c r="A4" s="8" t="s">
        <v>603</v>
      </c>
      <c r="B4" s="18" t="s">
        <v>288</v>
      </c>
      <c r="C4" s="5" t="s">
        <v>622</v>
      </c>
      <c r="D4" s="16" t="s">
        <v>163</v>
      </c>
      <c r="E4" s="26" t="s">
        <v>601</v>
      </c>
      <c r="F4" s="21">
        <v>3</v>
      </c>
      <c r="G4" s="21">
        <v>4</v>
      </c>
      <c r="H4" s="21">
        <v>3</v>
      </c>
      <c r="I4" s="21">
        <v>5</v>
      </c>
      <c r="J4" s="21">
        <v>8</v>
      </c>
      <c r="K4" s="21">
        <v>3</v>
      </c>
      <c r="L4" s="21">
        <v>2</v>
      </c>
      <c r="M4" s="6">
        <f t="shared" ref="M4:M34" si="0">SUM(F4:L4)</f>
        <v>28</v>
      </c>
      <c r="N4" s="7">
        <f t="shared" ref="N4:N34" si="1">M4/36</f>
        <v>0.77777777777777779</v>
      </c>
      <c r="O4" s="22" t="s">
        <v>38</v>
      </c>
    </row>
    <row r="5" spans="1:15" x14ac:dyDescent="0.25">
      <c r="A5" s="4" t="s">
        <v>547</v>
      </c>
      <c r="B5" s="18" t="s">
        <v>282</v>
      </c>
      <c r="C5" s="5" t="s">
        <v>553</v>
      </c>
      <c r="D5" s="16" t="s">
        <v>163</v>
      </c>
      <c r="E5" s="26" t="s">
        <v>554</v>
      </c>
      <c r="F5" s="17">
        <v>4</v>
      </c>
      <c r="G5" s="17">
        <v>6</v>
      </c>
      <c r="H5" s="17">
        <v>2</v>
      </c>
      <c r="I5" s="17">
        <v>4</v>
      </c>
      <c r="J5" s="17">
        <v>6</v>
      </c>
      <c r="K5" s="17">
        <v>3</v>
      </c>
      <c r="L5" s="17">
        <v>2</v>
      </c>
      <c r="M5" s="6">
        <f t="shared" si="0"/>
        <v>27</v>
      </c>
      <c r="N5" s="7">
        <f t="shared" si="1"/>
        <v>0.75</v>
      </c>
      <c r="O5" s="22" t="s">
        <v>468</v>
      </c>
    </row>
    <row r="6" spans="1:15" x14ac:dyDescent="0.25">
      <c r="A6" s="10" t="s">
        <v>604</v>
      </c>
      <c r="B6" s="18" t="s">
        <v>289</v>
      </c>
      <c r="C6" s="5" t="s">
        <v>622</v>
      </c>
      <c r="D6" s="16" t="s">
        <v>163</v>
      </c>
      <c r="E6" s="26" t="s">
        <v>601</v>
      </c>
      <c r="F6" s="21">
        <v>2</v>
      </c>
      <c r="G6" s="21">
        <v>5</v>
      </c>
      <c r="H6" s="21">
        <v>2</v>
      </c>
      <c r="I6" s="21">
        <v>5</v>
      </c>
      <c r="J6" s="21">
        <v>7</v>
      </c>
      <c r="K6" s="21">
        <v>1</v>
      </c>
      <c r="L6" s="21">
        <v>2</v>
      </c>
      <c r="M6" s="6">
        <f t="shared" si="0"/>
        <v>24</v>
      </c>
      <c r="N6" s="7">
        <f t="shared" si="1"/>
        <v>0.66666666666666663</v>
      </c>
      <c r="O6" s="22" t="s">
        <v>468</v>
      </c>
    </row>
    <row r="7" spans="1:15" x14ac:dyDescent="0.25">
      <c r="A7" s="11" t="s">
        <v>605</v>
      </c>
      <c r="B7" s="18" t="s">
        <v>290</v>
      </c>
      <c r="C7" s="5" t="s">
        <v>622</v>
      </c>
      <c r="D7" s="16" t="s">
        <v>163</v>
      </c>
      <c r="E7" s="26" t="s">
        <v>601</v>
      </c>
      <c r="F7" s="21">
        <v>4</v>
      </c>
      <c r="G7" s="21">
        <v>5</v>
      </c>
      <c r="H7" s="21">
        <v>0</v>
      </c>
      <c r="I7" s="21">
        <v>5</v>
      </c>
      <c r="J7" s="21">
        <v>7</v>
      </c>
      <c r="K7" s="21">
        <v>2</v>
      </c>
      <c r="L7" s="21">
        <v>1</v>
      </c>
      <c r="M7" s="6">
        <f t="shared" si="0"/>
        <v>24</v>
      </c>
      <c r="N7" s="7">
        <f t="shared" si="1"/>
        <v>0.66666666666666663</v>
      </c>
      <c r="O7" s="22" t="s">
        <v>468</v>
      </c>
    </row>
    <row r="8" spans="1:15" x14ac:dyDescent="0.25">
      <c r="A8" s="8" t="s">
        <v>606</v>
      </c>
      <c r="B8" s="18" t="s">
        <v>291</v>
      </c>
      <c r="C8" s="5" t="s">
        <v>622</v>
      </c>
      <c r="D8" s="16" t="s">
        <v>163</v>
      </c>
      <c r="E8" s="26" t="s">
        <v>601</v>
      </c>
      <c r="F8" s="21">
        <v>4</v>
      </c>
      <c r="G8" s="21">
        <v>4</v>
      </c>
      <c r="H8" s="21">
        <v>0</v>
      </c>
      <c r="I8" s="21">
        <v>5</v>
      </c>
      <c r="J8" s="21">
        <v>7</v>
      </c>
      <c r="K8" s="21">
        <v>2</v>
      </c>
      <c r="L8" s="21">
        <v>1</v>
      </c>
      <c r="M8" s="6">
        <f t="shared" si="0"/>
        <v>23</v>
      </c>
      <c r="N8" s="7">
        <f t="shared" si="1"/>
        <v>0.63888888888888884</v>
      </c>
      <c r="O8" s="22" t="s">
        <v>468</v>
      </c>
    </row>
    <row r="9" spans="1:15" x14ac:dyDescent="0.25">
      <c r="A9" s="8" t="s">
        <v>650</v>
      </c>
      <c r="B9" s="18" t="s">
        <v>292</v>
      </c>
      <c r="C9" s="5" t="s">
        <v>622</v>
      </c>
      <c r="D9" s="16" t="s">
        <v>163</v>
      </c>
      <c r="E9" s="26" t="s">
        <v>601</v>
      </c>
      <c r="F9" s="21">
        <v>2</v>
      </c>
      <c r="G9" s="21">
        <v>4</v>
      </c>
      <c r="H9" s="21">
        <v>3</v>
      </c>
      <c r="I9" s="21">
        <v>5</v>
      </c>
      <c r="J9" s="21">
        <v>7</v>
      </c>
      <c r="K9" s="21">
        <v>1</v>
      </c>
      <c r="L9" s="21">
        <v>0</v>
      </c>
      <c r="M9" s="6">
        <f t="shared" si="0"/>
        <v>22</v>
      </c>
      <c r="N9" s="7">
        <f t="shared" si="1"/>
        <v>0.61111111111111116</v>
      </c>
      <c r="O9" s="22" t="s">
        <v>468</v>
      </c>
    </row>
    <row r="10" spans="1:15" x14ac:dyDescent="0.25">
      <c r="A10" s="8" t="s">
        <v>548</v>
      </c>
      <c r="B10" s="18" t="s">
        <v>283</v>
      </c>
      <c r="C10" s="5" t="s">
        <v>553</v>
      </c>
      <c r="D10" s="16" t="s">
        <v>163</v>
      </c>
      <c r="E10" s="26" t="s">
        <v>554</v>
      </c>
      <c r="F10" s="21">
        <v>4</v>
      </c>
      <c r="G10" s="21">
        <v>4</v>
      </c>
      <c r="H10" s="21">
        <v>2</v>
      </c>
      <c r="I10" s="21">
        <v>2</v>
      </c>
      <c r="J10" s="21">
        <v>6</v>
      </c>
      <c r="K10" s="21">
        <v>3</v>
      </c>
      <c r="L10" s="21">
        <v>0</v>
      </c>
      <c r="M10" s="6">
        <f t="shared" si="0"/>
        <v>21</v>
      </c>
      <c r="N10" s="7">
        <f t="shared" si="1"/>
        <v>0.58333333333333337</v>
      </c>
      <c r="O10" s="22" t="s">
        <v>468</v>
      </c>
    </row>
    <row r="11" spans="1:15" x14ac:dyDescent="0.25">
      <c r="A11" s="13" t="s">
        <v>607</v>
      </c>
      <c r="B11" s="18" t="s">
        <v>293</v>
      </c>
      <c r="C11" s="5" t="s">
        <v>622</v>
      </c>
      <c r="D11" s="16" t="s">
        <v>163</v>
      </c>
      <c r="E11" s="26" t="s">
        <v>601</v>
      </c>
      <c r="F11" s="21">
        <v>2</v>
      </c>
      <c r="G11" s="21">
        <v>4</v>
      </c>
      <c r="H11" s="21">
        <v>2</v>
      </c>
      <c r="I11" s="21">
        <v>5</v>
      </c>
      <c r="J11" s="21">
        <v>7</v>
      </c>
      <c r="K11" s="21">
        <v>1</v>
      </c>
      <c r="L11" s="21">
        <v>0</v>
      </c>
      <c r="M11" s="6">
        <f t="shared" si="0"/>
        <v>21</v>
      </c>
      <c r="N11" s="7">
        <f t="shared" si="1"/>
        <v>0.58333333333333337</v>
      </c>
      <c r="O11" s="22" t="s">
        <v>468</v>
      </c>
    </row>
    <row r="12" spans="1:15" x14ac:dyDescent="0.25">
      <c r="A12" s="13" t="s">
        <v>608</v>
      </c>
      <c r="B12" s="18" t="s">
        <v>294</v>
      </c>
      <c r="C12" s="5" t="s">
        <v>622</v>
      </c>
      <c r="D12" s="16" t="s">
        <v>163</v>
      </c>
      <c r="E12" s="26" t="s">
        <v>601</v>
      </c>
      <c r="F12" s="21">
        <v>2</v>
      </c>
      <c r="G12" s="21">
        <v>4</v>
      </c>
      <c r="H12" s="21">
        <v>2</v>
      </c>
      <c r="I12" s="21">
        <v>4</v>
      </c>
      <c r="J12" s="21">
        <v>7</v>
      </c>
      <c r="K12" s="21">
        <v>1</v>
      </c>
      <c r="L12" s="21">
        <v>0</v>
      </c>
      <c r="M12" s="6">
        <f t="shared" si="0"/>
        <v>20</v>
      </c>
      <c r="N12" s="7">
        <f t="shared" si="1"/>
        <v>0.55555555555555558</v>
      </c>
      <c r="O12" s="22" t="s">
        <v>39</v>
      </c>
    </row>
    <row r="13" spans="1:15" x14ac:dyDescent="0.25">
      <c r="A13" s="8" t="s">
        <v>609</v>
      </c>
      <c r="B13" s="18" t="s">
        <v>295</v>
      </c>
      <c r="C13" s="5" t="s">
        <v>622</v>
      </c>
      <c r="D13" s="16" t="s">
        <v>163</v>
      </c>
      <c r="E13" s="26" t="s">
        <v>601</v>
      </c>
      <c r="F13" s="21">
        <v>4</v>
      </c>
      <c r="G13" s="21">
        <v>4</v>
      </c>
      <c r="H13" s="21">
        <v>0</v>
      </c>
      <c r="I13" s="21">
        <v>5</v>
      </c>
      <c r="J13" s="21">
        <v>6</v>
      </c>
      <c r="K13" s="21">
        <v>1</v>
      </c>
      <c r="L13" s="21">
        <v>0</v>
      </c>
      <c r="M13" s="6">
        <f t="shared" si="0"/>
        <v>20</v>
      </c>
      <c r="N13" s="7">
        <f t="shared" si="1"/>
        <v>0.55555555555555558</v>
      </c>
      <c r="O13" s="22" t="s">
        <v>39</v>
      </c>
    </row>
    <row r="14" spans="1:15" x14ac:dyDescent="0.25">
      <c r="A14" s="8" t="s">
        <v>610</v>
      </c>
      <c r="B14" s="18" t="s">
        <v>296</v>
      </c>
      <c r="C14" s="5" t="s">
        <v>622</v>
      </c>
      <c r="D14" s="16" t="s">
        <v>163</v>
      </c>
      <c r="E14" s="26" t="s">
        <v>601</v>
      </c>
      <c r="F14" s="21">
        <v>0</v>
      </c>
      <c r="G14" s="21">
        <v>3</v>
      </c>
      <c r="H14" s="21">
        <v>2</v>
      </c>
      <c r="I14" s="21">
        <v>5</v>
      </c>
      <c r="J14" s="21">
        <v>7</v>
      </c>
      <c r="K14" s="21">
        <v>1</v>
      </c>
      <c r="L14" s="21">
        <v>0</v>
      </c>
      <c r="M14" s="6">
        <f t="shared" si="0"/>
        <v>18</v>
      </c>
      <c r="N14" s="7">
        <f t="shared" si="1"/>
        <v>0.5</v>
      </c>
      <c r="O14" s="22" t="s">
        <v>39</v>
      </c>
    </row>
    <row r="15" spans="1:15" x14ac:dyDescent="0.25">
      <c r="A15" s="8" t="s">
        <v>549</v>
      </c>
      <c r="B15" s="18" t="s">
        <v>284</v>
      </c>
      <c r="C15" s="5" t="s">
        <v>553</v>
      </c>
      <c r="D15" s="16" t="s">
        <v>163</v>
      </c>
      <c r="E15" s="26" t="s">
        <v>554</v>
      </c>
      <c r="F15" s="21">
        <v>4</v>
      </c>
      <c r="G15" s="21">
        <v>5</v>
      </c>
      <c r="H15" s="21">
        <v>0</v>
      </c>
      <c r="I15" s="21">
        <v>0</v>
      </c>
      <c r="J15" s="21">
        <v>3</v>
      </c>
      <c r="K15" s="21">
        <v>3</v>
      </c>
      <c r="L15" s="21">
        <v>2</v>
      </c>
      <c r="M15" s="6">
        <f t="shared" si="0"/>
        <v>17</v>
      </c>
      <c r="N15" s="7">
        <f t="shared" si="1"/>
        <v>0.47222222222222221</v>
      </c>
      <c r="O15" s="22" t="s">
        <v>39</v>
      </c>
    </row>
    <row r="16" spans="1:15" x14ac:dyDescent="0.25">
      <c r="A16" s="8" t="s">
        <v>550</v>
      </c>
      <c r="B16" s="18" t="s">
        <v>285</v>
      </c>
      <c r="C16" s="5" t="s">
        <v>553</v>
      </c>
      <c r="D16" s="16" t="s">
        <v>163</v>
      </c>
      <c r="E16" s="26" t="s">
        <v>554</v>
      </c>
      <c r="F16" s="21">
        <v>0</v>
      </c>
      <c r="G16" s="21">
        <v>6</v>
      </c>
      <c r="H16" s="21">
        <v>0</v>
      </c>
      <c r="I16" s="21">
        <v>5</v>
      </c>
      <c r="J16" s="21">
        <v>0</v>
      </c>
      <c r="K16" s="21">
        <v>3</v>
      </c>
      <c r="L16" s="21">
        <v>3</v>
      </c>
      <c r="M16" s="6">
        <f t="shared" si="0"/>
        <v>17</v>
      </c>
      <c r="N16" s="7">
        <f t="shared" si="1"/>
        <v>0.47222222222222221</v>
      </c>
      <c r="O16" s="22" t="s">
        <v>39</v>
      </c>
    </row>
    <row r="17" spans="1:15" x14ac:dyDescent="0.25">
      <c r="A17" s="11" t="s">
        <v>611</v>
      </c>
      <c r="B17" s="18" t="s">
        <v>297</v>
      </c>
      <c r="C17" s="5" t="s">
        <v>622</v>
      </c>
      <c r="D17" s="16" t="s">
        <v>163</v>
      </c>
      <c r="E17" s="26" t="s">
        <v>601</v>
      </c>
      <c r="F17" s="21">
        <v>0</v>
      </c>
      <c r="G17" s="21">
        <v>3</v>
      </c>
      <c r="H17" s="21">
        <v>0</v>
      </c>
      <c r="I17" s="21">
        <v>4</v>
      </c>
      <c r="J17" s="21">
        <v>4</v>
      </c>
      <c r="K17" s="21">
        <v>1</v>
      </c>
      <c r="L17" s="21">
        <v>2</v>
      </c>
      <c r="M17" s="6">
        <f t="shared" si="0"/>
        <v>14</v>
      </c>
      <c r="N17" s="7">
        <f t="shared" si="1"/>
        <v>0.3888888888888889</v>
      </c>
      <c r="O17" s="22" t="s">
        <v>39</v>
      </c>
    </row>
    <row r="18" spans="1:15" x14ac:dyDescent="0.25">
      <c r="A18" s="11" t="s">
        <v>612</v>
      </c>
      <c r="B18" s="18" t="s">
        <v>298</v>
      </c>
      <c r="C18" s="5" t="s">
        <v>622</v>
      </c>
      <c r="D18" s="16" t="s">
        <v>163</v>
      </c>
      <c r="E18" s="26" t="s">
        <v>601</v>
      </c>
      <c r="F18" s="21">
        <v>0</v>
      </c>
      <c r="G18" s="21">
        <v>3</v>
      </c>
      <c r="H18" s="21">
        <v>0</v>
      </c>
      <c r="I18" s="21">
        <v>5</v>
      </c>
      <c r="J18" s="21">
        <v>3</v>
      </c>
      <c r="K18" s="21">
        <v>1</v>
      </c>
      <c r="L18" s="21">
        <v>1</v>
      </c>
      <c r="M18" s="6">
        <f t="shared" si="0"/>
        <v>13</v>
      </c>
      <c r="N18" s="7">
        <f t="shared" si="1"/>
        <v>0.3611111111111111</v>
      </c>
      <c r="O18" s="22" t="s">
        <v>39</v>
      </c>
    </row>
    <row r="19" spans="1:15" x14ac:dyDescent="0.25">
      <c r="A19" s="11" t="s">
        <v>613</v>
      </c>
      <c r="B19" s="18" t="s">
        <v>299</v>
      </c>
      <c r="C19" s="5" t="s">
        <v>622</v>
      </c>
      <c r="D19" s="16" t="s">
        <v>163</v>
      </c>
      <c r="E19" s="26" t="s">
        <v>601</v>
      </c>
      <c r="F19" s="21">
        <v>0</v>
      </c>
      <c r="G19" s="21">
        <v>3</v>
      </c>
      <c r="H19" s="21">
        <v>0</v>
      </c>
      <c r="I19" s="21">
        <v>3</v>
      </c>
      <c r="J19" s="21">
        <v>6</v>
      </c>
      <c r="K19" s="21">
        <v>1</v>
      </c>
      <c r="L19" s="21">
        <v>0</v>
      </c>
      <c r="M19" s="6">
        <f t="shared" si="0"/>
        <v>13</v>
      </c>
      <c r="N19" s="7">
        <f t="shared" si="1"/>
        <v>0.3611111111111111</v>
      </c>
      <c r="O19" s="22" t="s">
        <v>39</v>
      </c>
    </row>
    <row r="20" spans="1:15" x14ac:dyDescent="0.25">
      <c r="A20" s="11" t="s">
        <v>614</v>
      </c>
      <c r="B20" s="18" t="s">
        <v>300</v>
      </c>
      <c r="C20" s="5" t="s">
        <v>622</v>
      </c>
      <c r="D20" s="16" t="s">
        <v>163</v>
      </c>
      <c r="E20" s="26" t="s">
        <v>601</v>
      </c>
      <c r="F20" s="21">
        <v>0</v>
      </c>
      <c r="G20" s="21">
        <v>4</v>
      </c>
      <c r="H20" s="21">
        <v>0</v>
      </c>
      <c r="I20" s="21">
        <v>1</v>
      </c>
      <c r="J20" s="21">
        <v>5</v>
      </c>
      <c r="K20" s="21">
        <v>1</v>
      </c>
      <c r="L20" s="21">
        <v>1</v>
      </c>
      <c r="M20" s="6">
        <f t="shared" si="0"/>
        <v>12</v>
      </c>
      <c r="N20" s="7">
        <f t="shared" si="1"/>
        <v>0.33333333333333331</v>
      </c>
      <c r="O20" s="22" t="s">
        <v>39</v>
      </c>
    </row>
    <row r="21" spans="1:15" x14ac:dyDescent="0.25">
      <c r="A21" s="10" t="s">
        <v>551</v>
      </c>
      <c r="B21" s="18" t="s">
        <v>286</v>
      </c>
      <c r="C21" s="5" t="s">
        <v>553</v>
      </c>
      <c r="D21" s="16" t="s">
        <v>163</v>
      </c>
      <c r="E21" s="26" t="s">
        <v>554</v>
      </c>
      <c r="F21" s="21">
        <v>4</v>
      </c>
      <c r="G21" s="21">
        <v>2</v>
      </c>
      <c r="H21" s="21">
        <v>1</v>
      </c>
      <c r="I21" s="21">
        <v>0</v>
      </c>
      <c r="J21" s="21">
        <v>3.5</v>
      </c>
      <c r="K21" s="21">
        <v>0</v>
      </c>
      <c r="L21" s="21">
        <v>1</v>
      </c>
      <c r="M21" s="6">
        <f t="shared" si="0"/>
        <v>11.5</v>
      </c>
      <c r="N21" s="7">
        <f t="shared" si="1"/>
        <v>0.31944444444444442</v>
      </c>
      <c r="O21" s="22" t="s">
        <v>39</v>
      </c>
    </row>
    <row r="22" spans="1:15" x14ac:dyDescent="0.25">
      <c r="A22" s="11" t="s">
        <v>615</v>
      </c>
      <c r="B22" s="18" t="s">
        <v>301</v>
      </c>
      <c r="C22" s="5" t="s">
        <v>622</v>
      </c>
      <c r="D22" s="16" t="s">
        <v>163</v>
      </c>
      <c r="E22" s="26" t="s">
        <v>601</v>
      </c>
      <c r="F22" s="21">
        <v>0</v>
      </c>
      <c r="G22" s="21">
        <v>2</v>
      </c>
      <c r="H22" s="21">
        <v>0</v>
      </c>
      <c r="I22" s="21">
        <v>2</v>
      </c>
      <c r="J22" s="21">
        <v>5</v>
      </c>
      <c r="K22" s="21">
        <v>1</v>
      </c>
      <c r="L22" s="21">
        <v>1</v>
      </c>
      <c r="M22" s="6">
        <f t="shared" si="0"/>
        <v>11</v>
      </c>
      <c r="N22" s="7">
        <f t="shared" si="1"/>
        <v>0.30555555555555558</v>
      </c>
      <c r="O22" s="22" t="s">
        <v>39</v>
      </c>
    </row>
    <row r="23" spans="1:15" x14ac:dyDescent="0.25">
      <c r="A23" s="11" t="s">
        <v>616</v>
      </c>
      <c r="B23" s="18" t="s">
        <v>302</v>
      </c>
      <c r="C23" s="5" t="s">
        <v>622</v>
      </c>
      <c r="D23" s="16" t="s">
        <v>163</v>
      </c>
      <c r="E23" s="26" t="s">
        <v>601</v>
      </c>
      <c r="F23" s="21">
        <v>0</v>
      </c>
      <c r="G23" s="21">
        <v>3</v>
      </c>
      <c r="H23" s="21">
        <v>0</v>
      </c>
      <c r="I23" s="21">
        <v>2</v>
      </c>
      <c r="J23" s="21">
        <v>4</v>
      </c>
      <c r="K23" s="21">
        <v>0</v>
      </c>
      <c r="L23" s="21">
        <v>2</v>
      </c>
      <c r="M23" s="6">
        <f t="shared" si="0"/>
        <v>11</v>
      </c>
      <c r="N23" s="7">
        <f t="shared" si="1"/>
        <v>0.30555555555555558</v>
      </c>
      <c r="O23" s="22" t="s">
        <v>39</v>
      </c>
    </row>
    <row r="24" spans="1:15" x14ac:dyDescent="0.25">
      <c r="A24" s="11" t="s">
        <v>660</v>
      </c>
      <c r="B24" s="18" t="s">
        <v>303</v>
      </c>
      <c r="C24" s="5" t="s">
        <v>622</v>
      </c>
      <c r="D24" s="16" t="s">
        <v>163</v>
      </c>
      <c r="E24" s="26" t="s">
        <v>601</v>
      </c>
      <c r="F24" s="21">
        <v>0</v>
      </c>
      <c r="G24" s="21">
        <v>3</v>
      </c>
      <c r="H24" s="21">
        <v>0</v>
      </c>
      <c r="I24" s="21">
        <v>2</v>
      </c>
      <c r="J24" s="21">
        <v>4</v>
      </c>
      <c r="K24" s="21">
        <v>0</v>
      </c>
      <c r="L24" s="21">
        <v>1</v>
      </c>
      <c r="M24" s="6">
        <f t="shared" si="0"/>
        <v>10</v>
      </c>
      <c r="N24" s="7">
        <f t="shared" si="1"/>
        <v>0.27777777777777779</v>
      </c>
      <c r="O24" s="22" t="s">
        <v>39</v>
      </c>
    </row>
    <row r="25" spans="1:15" x14ac:dyDescent="0.25">
      <c r="A25" s="4" t="s">
        <v>552</v>
      </c>
      <c r="B25" s="18" t="s">
        <v>287</v>
      </c>
      <c r="C25" s="5" t="s">
        <v>553</v>
      </c>
      <c r="D25" s="16" t="s">
        <v>163</v>
      </c>
      <c r="E25" s="26" t="s">
        <v>554</v>
      </c>
      <c r="F25" s="17">
        <v>4</v>
      </c>
      <c r="G25" s="17">
        <v>1</v>
      </c>
      <c r="H25" s="17">
        <v>0</v>
      </c>
      <c r="I25" s="17">
        <v>0</v>
      </c>
      <c r="J25" s="17">
        <v>2</v>
      </c>
      <c r="K25" s="17">
        <v>0</v>
      </c>
      <c r="L25" s="17">
        <v>2</v>
      </c>
      <c r="M25" s="6">
        <f t="shared" si="0"/>
        <v>9</v>
      </c>
      <c r="N25" s="7">
        <f t="shared" si="1"/>
        <v>0.25</v>
      </c>
      <c r="O25" s="22" t="s">
        <v>39</v>
      </c>
    </row>
    <row r="26" spans="1:15" x14ac:dyDescent="0.25">
      <c r="A26" s="11" t="s">
        <v>659</v>
      </c>
      <c r="B26" s="18" t="s">
        <v>304</v>
      </c>
      <c r="C26" s="5" t="s">
        <v>622</v>
      </c>
      <c r="D26" s="16" t="s">
        <v>163</v>
      </c>
      <c r="E26" s="26" t="s">
        <v>601</v>
      </c>
      <c r="F26" s="21">
        <v>0</v>
      </c>
      <c r="G26" s="21">
        <v>0</v>
      </c>
      <c r="H26" s="21">
        <v>0</v>
      </c>
      <c r="I26" s="21">
        <v>4</v>
      </c>
      <c r="J26" s="21">
        <v>5</v>
      </c>
      <c r="K26" s="21">
        <v>0</v>
      </c>
      <c r="L26" s="21">
        <v>0</v>
      </c>
      <c r="M26" s="6">
        <f t="shared" si="0"/>
        <v>9</v>
      </c>
      <c r="N26" s="7">
        <f t="shared" si="1"/>
        <v>0.25</v>
      </c>
      <c r="O26" s="22" t="s">
        <v>39</v>
      </c>
    </row>
    <row r="27" spans="1:15" x14ac:dyDescent="0.25">
      <c r="A27" s="8" t="s">
        <v>543</v>
      </c>
      <c r="B27" s="18" t="s">
        <v>280</v>
      </c>
      <c r="C27" s="5" t="s">
        <v>545</v>
      </c>
      <c r="D27" s="16" t="s">
        <v>163</v>
      </c>
      <c r="E27" s="26" t="s">
        <v>513</v>
      </c>
      <c r="F27" s="9">
        <v>0</v>
      </c>
      <c r="G27" s="9">
        <v>3</v>
      </c>
      <c r="H27" s="9">
        <v>0</v>
      </c>
      <c r="I27" s="9">
        <v>2</v>
      </c>
      <c r="J27" s="9">
        <v>2</v>
      </c>
      <c r="K27" s="9">
        <v>0</v>
      </c>
      <c r="L27" s="9">
        <v>1</v>
      </c>
      <c r="M27" s="6">
        <f t="shared" si="0"/>
        <v>8</v>
      </c>
      <c r="N27" s="7">
        <f t="shared" si="1"/>
        <v>0.22222222222222221</v>
      </c>
      <c r="O27" s="22" t="s">
        <v>39</v>
      </c>
    </row>
    <row r="28" spans="1:15" x14ac:dyDescent="0.25">
      <c r="A28" s="11" t="s">
        <v>617</v>
      </c>
      <c r="B28" s="18" t="s">
        <v>305</v>
      </c>
      <c r="C28" s="5" t="s">
        <v>622</v>
      </c>
      <c r="D28" s="16" t="s">
        <v>163</v>
      </c>
      <c r="E28" s="26" t="s">
        <v>601</v>
      </c>
      <c r="F28" s="21">
        <v>0</v>
      </c>
      <c r="G28" s="21">
        <v>0</v>
      </c>
      <c r="H28" s="21">
        <v>0</v>
      </c>
      <c r="I28" s="21">
        <v>3</v>
      </c>
      <c r="J28" s="21">
        <v>5</v>
      </c>
      <c r="K28" s="21">
        <v>0</v>
      </c>
      <c r="L28" s="21">
        <v>0</v>
      </c>
      <c r="M28" s="6">
        <f t="shared" si="0"/>
        <v>8</v>
      </c>
      <c r="N28" s="7">
        <f t="shared" si="1"/>
        <v>0.22222222222222221</v>
      </c>
      <c r="O28" s="22" t="s">
        <v>39</v>
      </c>
    </row>
    <row r="29" spans="1:15" x14ac:dyDescent="0.25">
      <c r="A29" s="4" t="s">
        <v>542</v>
      </c>
      <c r="B29" s="18" t="s">
        <v>279</v>
      </c>
      <c r="C29" s="5" t="s">
        <v>545</v>
      </c>
      <c r="D29" s="16" t="s">
        <v>163</v>
      </c>
      <c r="E29" s="26" t="s">
        <v>513</v>
      </c>
      <c r="F29" s="30">
        <v>0</v>
      </c>
      <c r="G29" s="30">
        <v>1</v>
      </c>
      <c r="H29" s="30">
        <v>0</v>
      </c>
      <c r="I29" s="30">
        <v>2</v>
      </c>
      <c r="J29" s="30">
        <v>2</v>
      </c>
      <c r="K29" s="30">
        <v>0</v>
      </c>
      <c r="L29" s="30">
        <v>2</v>
      </c>
      <c r="M29" s="6">
        <f t="shared" si="0"/>
        <v>7</v>
      </c>
      <c r="N29" s="7">
        <f t="shared" si="1"/>
        <v>0.19444444444444445</v>
      </c>
      <c r="O29" s="22" t="s">
        <v>39</v>
      </c>
    </row>
    <row r="30" spans="1:15" x14ac:dyDescent="0.25">
      <c r="A30" s="4" t="s">
        <v>544</v>
      </c>
      <c r="B30" s="18" t="s">
        <v>281</v>
      </c>
      <c r="C30" s="5" t="s">
        <v>545</v>
      </c>
      <c r="D30" s="16" t="s">
        <v>163</v>
      </c>
      <c r="E30" s="26" t="s">
        <v>513</v>
      </c>
      <c r="F30" s="30">
        <v>0</v>
      </c>
      <c r="G30" s="30">
        <v>1</v>
      </c>
      <c r="H30" s="30">
        <v>0</v>
      </c>
      <c r="I30" s="30">
        <v>2</v>
      </c>
      <c r="J30" s="30">
        <v>4</v>
      </c>
      <c r="K30" s="30">
        <v>0</v>
      </c>
      <c r="L30" s="30">
        <v>0</v>
      </c>
      <c r="M30" s="6">
        <f t="shared" si="0"/>
        <v>7</v>
      </c>
      <c r="N30" s="7">
        <f t="shared" si="1"/>
        <v>0.19444444444444445</v>
      </c>
      <c r="O30" s="22" t="s">
        <v>39</v>
      </c>
    </row>
    <row r="31" spans="1:15" x14ac:dyDescent="0.25">
      <c r="A31" s="11" t="s">
        <v>618</v>
      </c>
      <c r="B31" s="18" t="s">
        <v>306</v>
      </c>
      <c r="C31" s="5" t="s">
        <v>622</v>
      </c>
      <c r="D31" s="16" t="s">
        <v>163</v>
      </c>
      <c r="E31" s="26" t="s">
        <v>601</v>
      </c>
      <c r="F31" s="21">
        <v>0</v>
      </c>
      <c r="G31" s="21">
        <v>0</v>
      </c>
      <c r="H31" s="21">
        <v>0</v>
      </c>
      <c r="I31" s="21">
        <v>4</v>
      </c>
      <c r="J31" s="21">
        <v>3</v>
      </c>
      <c r="K31" s="21">
        <v>0</v>
      </c>
      <c r="L31" s="21">
        <v>0</v>
      </c>
      <c r="M31" s="6">
        <f t="shared" si="0"/>
        <v>7</v>
      </c>
      <c r="N31" s="7">
        <f t="shared" si="1"/>
        <v>0.19444444444444445</v>
      </c>
      <c r="O31" s="22" t="s">
        <v>39</v>
      </c>
    </row>
    <row r="32" spans="1:15" x14ac:dyDescent="0.25">
      <c r="A32" s="11" t="s">
        <v>619</v>
      </c>
      <c r="B32" s="18" t="s">
        <v>307</v>
      </c>
      <c r="C32" s="5" t="s">
        <v>622</v>
      </c>
      <c r="D32" s="16" t="s">
        <v>163</v>
      </c>
      <c r="E32" s="26" t="s">
        <v>601</v>
      </c>
      <c r="F32" s="21">
        <v>0</v>
      </c>
      <c r="G32" s="21">
        <v>1</v>
      </c>
      <c r="H32" s="21">
        <v>0</v>
      </c>
      <c r="I32" s="21">
        <v>0</v>
      </c>
      <c r="J32" s="21">
        <v>6</v>
      </c>
      <c r="K32" s="21">
        <v>0</v>
      </c>
      <c r="L32" s="21">
        <v>0</v>
      </c>
      <c r="M32" s="6">
        <f t="shared" si="0"/>
        <v>7</v>
      </c>
      <c r="N32" s="7">
        <f t="shared" si="1"/>
        <v>0.19444444444444445</v>
      </c>
      <c r="O32" s="22" t="s">
        <v>39</v>
      </c>
    </row>
    <row r="33" spans="1:15" x14ac:dyDescent="0.25">
      <c r="A33" s="11" t="s">
        <v>620</v>
      </c>
      <c r="B33" s="18" t="s">
        <v>308</v>
      </c>
      <c r="C33" s="5" t="s">
        <v>622</v>
      </c>
      <c r="D33" s="16" t="s">
        <v>163</v>
      </c>
      <c r="E33" s="26" t="s">
        <v>601</v>
      </c>
      <c r="F33" s="21">
        <v>0</v>
      </c>
      <c r="G33" s="21">
        <v>1</v>
      </c>
      <c r="H33" s="21">
        <v>0</v>
      </c>
      <c r="I33" s="21">
        <v>0</v>
      </c>
      <c r="J33" s="21">
        <v>3</v>
      </c>
      <c r="K33" s="21">
        <v>0</v>
      </c>
      <c r="L33" s="21">
        <v>2</v>
      </c>
      <c r="M33" s="6">
        <f t="shared" si="0"/>
        <v>6</v>
      </c>
      <c r="N33" s="7">
        <f t="shared" si="1"/>
        <v>0.16666666666666666</v>
      </c>
      <c r="O33" s="22" t="s">
        <v>39</v>
      </c>
    </row>
    <row r="34" spans="1:15" x14ac:dyDescent="0.25">
      <c r="A34" s="11" t="s">
        <v>621</v>
      </c>
      <c r="B34" s="18" t="s">
        <v>309</v>
      </c>
      <c r="C34" s="5" t="s">
        <v>622</v>
      </c>
      <c r="D34" s="16" t="s">
        <v>163</v>
      </c>
      <c r="E34" s="26" t="s">
        <v>601</v>
      </c>
      <c r="F34" s="21">
        <v>0</v>
      </c>
      <c r="G34" s="21">
        <v>0</v>
      </c>
      <c r="H34" s="21">
        <v>0</v>
      </c>
      <c r="I34" s="21">
        <v>1</v>
      </c>
      <c r="J34" s="21">
        <v>4</v>
      </c>
      <c r="K34" s="21">
        <v>0</v>
      </c>
      <c r="L34" s="21">
        <v>0</v>
      </c>
      <c r="M34" s="6">
        <f t="shared" si="0"/>
        <v>5</v>
      </c>
      <c r="N34" s="7">
        <f t="shared" si="1"/>
        <v>0.1388888888888889</v>
      </c>
      <c r="O34" s="22" t="s">
        <v>39</v>
      </c>
    </row>
  </sheetData>
  <sortState ref="A4:N34">
    <sortCondition descending="1" ref="N4:N34"/>
  </sortState>
  <mergeCells count="2">
    <mergeCell ref="A1:O1"/>
    <mergeCell ref="A3:O3"/>
  </mergeCells>
  <pageMargins left="0.7" right="0.7" top="0.75" bottom="0.75" header="0.3" footer="0.3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4" zoomScale="90" zoomScaleNormal="90" workbookViewId="0">
      <selection activeCell="I10" sqref="I10"/>
    </sheetView>
  </sheetViews>
  <sheetFormatPr defaultColWidth="9.140625" defaultRowHeight="15.75" x14ac:dyDescent="0.25"/>
  <cols>
    <col min="1" max="1" width="37.5703125" style="3" bestFit="1" customWidth="1"/>
    <col min="2" max="2" width="8.42578125" style="3" bestFit="1" customWidth="1"/>
    <col min="3" max="3" width="3.85546875" style="3" bestFit="1" customWidth="1"/>
    <col min="4" max="4" width="38.28515625" style="3" customWidth="1"/>
    <col min="5" max="5" width="32.5703125" style="3" customWidth="1"/>
    <col min="6" max="12" width="6.5703125" style="3" bestFit="1" customWidth="1"/>
    <col min="13" max="14" width="9.140625" style="3"/>
    <col min="15" max="15" width="12.85546875" style="3" bestFit="1" customWidth="1"/>
    <col min="16" max="16384" width="9.140625" style="3"/>
  </cols>
  <sheetData>
    <row r="1" spans="1:15" ht="22.5" x14ac:dyDescent="0.25">
      <c r="A1" s="31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x14ac:dyDescent="0.25">
      <c r="A2" s="1" t="s">
        <v>22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2" t="s">
        <v>12</v>
      </c>
      <c r="O2" s="1" t="s">
        <v>13</v>
      </c>
    </row>
    <row r="3" spans="1:15" x14ac:dyDescent="0.25">
      <c r="A3" s="32" t="s">
        <v>19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x14ac:dyDescent="0.25">
      <c r="A4" s="26" t="s">
        <v>577</v>
      </c>
      <c r="B4" s="18" t="s">
        <v>310</v>
      </c>
      <c r="C4" s="5" t="s">
        <v>629</v>
      </c>
      <c r="D4" s="24" t="s">
        <v>163</v>
      </c>
      <c r="E4" s="26" t="s">
        <v>554</v>
      </c>
      <c r="F4" s="17">
        <v>5</v>
      </c>
      <c r="G4" s="17">
        <v>6</v>
      </c>
      <c r="H4" s="17">
        <v>4</v>
      </c>
      <c r="I4" s="17">
        <v>7</v>
      </c>
      <c r="J4" s="17">
        <v>7</v>
      </c>
      <c r="K4" s="17">
        <v>6</v>
      </c>
      <c r="L4" s="17">
        <v>9</v>
      </c>
      <c r="M4" s="6">
        <f t="shared" ref="M4:M12" si="0">SUM(F4:L4)</f>
        <v>44</v>
      </c>
      <c r="N4" s="7">
        <f t="shared" ref="N4:N12" si="1">M4/58</f>
        <v>0.75862068965517238</v>
      </c>
      <c r="O4" s="22" t="s">
        <v>38</v>
      </c>
    </row>
    <row r="5" spans="1:15" x14ac:dyDescent="0.25">
      <c r="A5" s="4" t="s">
        <v>623</v>
      </c>
      <c r="B5" s="18" t="s">
        <v>313</v>
      </c>
      <c r="C5" s="5" t="s">
        <v>580</v>
      </c>
      <c r="D5" s="24" t="s">
        <v>163</v>
      </c>
      <c r="E5" s="4" t="s">
        <v>601</v>
      </c>
      <c r="F5" s="17">
        <v>5</v>
      </c>
      <c r="G5" s="17">
        <v>7</v>
      </c>
      <c r="H5" s="17">
        <v>3</v>
      </c>
      <c r="I5" s="17">
        <v>4</v>
      </c>
      <c r="J5" s="17">
        <v>8</v>
      </c>
      <c r="K5" s="17">
        <v>5</v>
      </c>
      <c r="L5" s="17">
        <v>8</v>
      </c>
      <c r="M5" s="6">
        <f t="shared" si="0"/>
        <v>40</v>
      </c>
      <c r="N5" s="7">
        <f t="shared" si="1"/>
        <v>0.68965517241379315</v>
      </c>
      <c r="O5" s="22" t="s">
        <v>468</v>
      </c>
    </row>
    <row r="6" spans="1:15" x14ac:dyDescent="0.25">
      <c r="A6" s="8" t="s">
        <v>624</v>
      </c>
      <c r="B6" s="18" t="s">
        <v>314</v>
      </c>
      <c r="C6" s="5" t="s">
        <v>580</v>
      </c>
      <c r="D6" s="24" t="s">
        <v>163</v>
      </c>
      <c r="E6" s="4" t="s">
        <v>601</v>
      </c>
      <c r="F6" s="21">
        <v>6</v>
      </c>
      <c r="G6" s="21">
        <v>6</v>
      </c>
      <c r="H6" s="21">
        <v>5</v>
      </c>
      <c r="I6" s="21">
        <v>3</v>
      </c>
      <c r="J6" s="21">
        <v>6</v>
      </c>
      <c r="K6" s="21">
        <v>4</v>
      </c>
      <c r="L6" s="21">
        <v>10</v>
      </c>
      <c r="M6" s="6">
        <f t="shared" si="0"/>
        <v>40</v>
      </c>
      <c r="N6" s="7">
        <f t="shared" si="1"/>
        <v>0.68965517241379315</v>
      </c>
      <c r="O6" s="22" t="s">
        <v>468</v>
      </c>
    </row>
    <row r="7" spans="1:15" x14ac:dyDescent="0.25">
      <c r="A7" s="8" t="s">
        <v>625</v>
      </c>
      <c r="B7" s="18" t="s">
        <v>315</v>
      </c>
      <c r="C7" s="5" t="s">
        <v>580</v>
      </c>
      <c r="D7" s="24" t="s">
        <v>163</v>
      </c>
      <c r="E7" s="4" t="s">
        <v>601</v>
      </c>
      <c r="F7" s="21">
        <v>5</v>
      </c>
      <c r="G7" s="21">
        <v>5</v>
      </c>
      <c r="H7" s="21">
        <v>3</v>
      </c>
      <c r="I7" s="21">
        <v>4</v>
      </c>
      <c r="J7" s="21">
        <v>8</v>
      </c>
      <c r="K7" s="21">
        <v>6</v>
      </c>
      <c r="L7" s="21">
        <v>9</v>
      </c>
      <c r="M7" s="6">
        <f t="shared" si="0"/>
        <v>40</v>
      </c>
      <c r="N7" s="7">
        <f t="shared" si="1"/>
        <v>0.68965517241379315</v>
      </c>
      <c r="O7" s="22" t="s">
        <v>468</v>
      </c>
    </row>
    <row r="8" spans="1:15" x14ac:dyDescent="0.25">
      <c r="A8" s="8" t="s">
        <v>626</v>
      </c>
      <c r="B8" s="18" t="s">
        <v>316</v>
      </c>
      <c r="C8" s="5" t="s">
        <v>580</v>
      </c>
      <c r="D8" s="24" t="s">
        <v>163</v>
      </c>
      <c r="E8" s="4" t="s">
        <v>601</v>
      </c>
      <c r="F8" s="21">
        <v>5</v>
      </c>
      <c r="G8" s="21">
        <v>3</v>
      </c>
      <c r="H8" s="21">
        <v>4</v>
      </c>
      <c r="I8" s="21">
        <v>8</v>
      </c>
      <c r="J8" s="21">
        <v>5</v>
      </c>
      <c r="K8" s="21">
        <v>6</v>
      </c>
      <c r="L8" s="21">
        <v>9</v>
      </c>
      <c r="M8" s="6">
        <f t="shared" si="0"/>
        <v>40</v>
      </c>
      <c r="N8" s="7">
        <f t="shared" si="1"/>
        <v>0.68965517241379315</v>
      </c>
      <c r="O8" s="22" t="s">
        <v>468</v>
      </c>
    </row>
    <row r="9" spans="1:15" x14ac:dyDescent="0.25">
      <c r="A9" s="10" t="s">
        <v>627</v>
      </c>
      <c r="B9" s="18" t="s">
        <v>317</v>
      </c>
      <c r="C9" s="5" t="s">
        <v>580</v>
      </c>
      <c r="D9" s="24" t="s">
        <v>163</v>
      </c>
      <c r="E9" s="4" t="s">
        <v>601</v>
      </c>
      <c r="F9" s="21">
        <v>3</v>
      </c>
      <c r="G9" s="21">
        <v>3</v>
      </c>
      <c r="H9" s="21">
        <v>2</v>
      </c>
      <c r="I9" s="21">
        <v>2</v>
      </c>
      <c r="J9" s="21">
        <v>4</v>
      </c>
      <c r="K9" s="21">
        <v>2</v>
      </c>
      <c r="L9" s="21">
        <v>8</v>
      </c>
      <c r="M9" s="6">
        <f t="shared" si="0"/>
        <v>24</v>
      </c>
      <c r="N9" s="7">
        <f t="shared" si="1"/>
        <v>0.41379310344827586</v>
      </c>
      <c r="O9" s="22" t="s">
        <v>39</v>
      </c>
    </row>
    <row r="10" spans="1:15" x14ac:dyDescent="0.25">
      <c r="A10" s="4" t="s">
        <v>628</v>
      </c>
      <c r="B10" s="18" t="s">
        <v>318</v>
      </c>
      <c r="C10" s="5" t="s">
        <v>580</v>
      </c>
      <c r="D10" s="24" t="s">
        <v>163</v>
      </c>
      <c r="E10" s="4" t="s">
        <v>601</v>
      </c>
      <c r="F10" s="17">
        <v>1</v>
      </c>
      <c r="G10" s="17">
        <v>2</v>
      </c>
      <c r="H10" s="17">
        <v>0</v>
      </c>
      <c r="I10" s="17">
        <v>0</v>
      </c>
      <c r="J10" s="17">
        <v>8</v>
      </c>
      <c r="K10" s="17">
        <v>2</v>
      </c>
      <c r="L10" s="17">
        <v>9</v>
      </c>
      <c r="M10" s="6">
        <f t="shared" si="0"/>
        <v>22</v>
      </c>
      <c r="N10" s="7">
        <f t="shared" si="1"/>
        <v>0.37931034482758619</v>
      </c>
      <c r="O10" s="22" t="s">
        <v>39</v>
      </c>
    </row>
    <row r="11" spans="1:15" x14ac:dyDescent="0.25">
      <c r="A11" s="8" t="s">
        <v>578</v>
      </c>
      <c r="B11" s="18" t="s">
        <v>311</v>
      </c>
      <c r="C11" s="5" t="s">
        <v>629</v>
      </c>
      <c r="D11" s="24" t="s">
        <v>163</v>
      </c>
      <c r="E11" s="26" t="s">
        <v>554</v>
      </c>
      <c r="F11" s="21">
        <v>3</v>
      </c>
      <c r="G11" s="21">
        <v>4.5</v>
      </c>
      <c r="H11" s="21">
        <v>1</v>
      </c>
      <c r="I11" s="21">
        <v>3</v>
      </c>
      <c r="J11" s="21">
        <v>4</v>
      </c>
      <c r="K11" s="21">
        <v>4</v>
      </c>
      <c r="L11" s="21">
        <v>1</v>
      </c>
      <c r="M11" s="6">
        <f t="shared" si="0"/>
        <v>20.5</v>
      </c>
      <c r="N11" s="7">
        <f t="shared" si="1"/>
        <v>0.35344827586206895</v>
      </c>
      <c r="O11" s="22" t="s">
        <v>39</v>
      </c>
    </row>
    <row r="12" spans="1:15" x14ac:dyDescent="0.25">
      <c r="A12" s="4" t="s">
        <v>579</v>
      </c>
      <c r="B12" s="18" t="s">
        <v>312</v>
      </c>
      <c r="C12" s="5" t="s">
        <v>629</v>
      </c>
      <c r="D12" s="24" t="s">
        <v>163</v>
      </c>
      <c r="E12" s="26" t="s">
        <v>554</v>
      </c>
      <c r="F12" s="17">
        <v>3</v>
      </c>
      <c r="G12" s="17">
        <v>3</v>
      </c>
      <c r="H12" s="17">
        <v>0</v>
      </c>
      <c r="I12" s="17">
        <v>3</v>
      </c>
      <c r="J12" s="17">
        <v>0</v>
      </c>
      <c r="K12" s="17">
        <v>4</v>
      </c>
      <c r="L12" s="17">
        <v>1</v>
      </c>
      <c r="M12" s="6">
        <f t="shared" si="0"/>
        <v>14</v>
      </c>
      <c r="N12" s="7">
        <f t="shared" si="1"/>
        <v>0.2413793103448276</v>
      </c>
      <c r="O12" s="22" t="s">
        <v>39</v>
      </c>
    </row>
  </sheetData>
  <sortState ref="A4:N12">
    <sortCondition descending="1" ref="N4:N12"/>
  </sortState>
  <mergeCells count="2">
    <mergeCell ref="A1:O1"/>
    <mergeCell ref="A3:O3"/>
  </mergeCells>
  <pageMargins left="0.7" right="0.7" top="0.75" bottom="0.75" header="0.3" footer="0.3"/>
  <pageSetup paperSize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90" zoomScaleNormal="90" workbookViewId="0">
      <selection activeCell="L25" sqref="L25"/>
    </sheetView>
  </sheetViews>
  <sheetFormatPr defaultColWidth="9.140625" defaultRowHeight="15.75" x14ac:dyDescent="0.25"/>
  <cols>
    <col min="1" max="1" width="39" style="3" bestFit="1" customWidth="1"/>
    <col min="2" max="2" width="8.42578125" style="3" bestFit="1" customWidth="1"/>
    <col min="3" max="3" width="3.85546875" style="3" bestFit="1" customWidth="1"/>
    <col min="4" max="4" width="39.28515625" style="3" bestFit="1" customWidth="1"/>
    <col min="5" max="5" width="26.85546875" style="3" customWidth="1"/>
    <col min="6" max="12" width="6.5703125" style="3" bestFit="1" customWidth="1"/>
    <col min="13" max="14" width="9.140625" style="3"/>
    <col min="15" max="15" width="12.85546875" style="3" bestFit="1" customWidth="1"/>
    <col min="16" max="16384" width="9.140625" style="3"/>
  </cols>
  <sheetData>
    <row r="1" spans="1:15" ht="22.5" x14ac:dyDescent="0.25">
      <c r="A1" s="31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x14ac:dyDescent="0.25">
      <c r="A2" s="1" t="s">
        <v>22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2" t="s">
        <v>12</v>
      </c>
      <c r="O2" s="1" t="s">
        <v>13</v>
      </c>
    </row>
    <row r="3" spans="1:15" x14ac:dyDescent="0.25">
      <c r="A3" s="32" t="s">
        <v>20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x14ac:dyDescent="0.25">
      <c r="A4" s="11" t="s">
        <v>656</v>
      </c>
      <c r="B4" s="18" t="s">
        <v>658</v>
      </c>
      <c r="C4" s="5">
        <v>10</v>
      </c>
      <c r="D4" s="16" t="s">
        <v>163</v>
      </c>
      <c r="E4" s="26" t="s">
        <v>601</v>
      </c>
      <c r="F4" s="12">
        <v>2</v>
      </c>
      <c r="G4" s="12">
        <v>4</v>
      </c>
      <c r="H4" s="12">
        <v>7</v>
      </c>
      <c r="I4" s="12">
        <v>6</v>
      </c>
      <c r="J4" s="12">
        <v>9</v>
      </c>
      <c r="K4" s="12">
        <v>2</v>
      </c>
      <c r="L4" s="12">
        <v>10</v>
      </c>
      <c r="M4" s="6">
        <f t="shared" ref="M4:M18" si="0">SUM(F4:L4)</f>
        <v>40</v>
      </c>
      <c r="N4" s="7">
        <f t="shared" ref="N4:N18" si="1">M4/50</f>
        <v>0.8</v>
      </c>
      <c r="O4" s="22" t="s">
        <v>38</v>
      </c>
    </row>
    <row r="5" spans="1:15" x14ac:dyDescent="0.25">
      <c r="A5" s="11" t="s">
        <v>655</v>
      </c>
      <c r="B5" s="18" t="s">
        <v>657</v>
      </c>
      <c r="C5" s="5">
        <v>10</v>
      </c>
      <c r="D5" s="16" t="s">
        <v>163</v>
      </c>
      <c r="E5" s="26" t="s">
        <v>601</v>
      </c>
      <c r="F5" s="12">
        <v>3</v>
      </c>
      <c r="G5" s="12">
        <v>4</v>
      </c>
      <c r="H5" s="12">
        <v>7</v>
      </c>
      <c r="I5" s="12">
        <v>5</v>
      </c>
      <c r="J5" s="12">
        <v>8</v>
      </c>
      <c r="K5" s="12">
        <v>2</v>
      </c>
      <c r="L5" s="12">
        <v>7</v>
      </c>
      <c r="M5" s="6">
        <f t="shared" si="0"/>
        <v>36</v>
      </c>
      <c r="N5" s="7">
        <f t="shared" si="1"/>
        <v>0.72</v>
      </c>
      <c r="O5" s="22" t="s">
        <v>468</v>
      </c>
    </row>
    <row r="6" spans="1:15" x14ac:dyDescent="0.25">
      <c r="A6" s="4" t="s">
        <v>630</v>
      </c>
      <c r="B6" s="18" t="s">
        <v>319</v>
      </c>
      <c r="C6" s="5">
        <v>10</v>
      </c>
      <c r="D6" s="16" t="s">
        <v>163</v>
      </c>
      <c r="E6" s="26" t="s">
        <v>601</v>
      </c>
      <c r="F6" s="17">
        <v>3</v>
      </c>
      <c r="G6" s="17">
        <v>2</v>
      </c>
      <c r="H6" s="17">
        <v>7</v>
      </c>
      <c r="I6" s="17">
        <v>5</v>
      </c>
      <c r="J6" s="17">
        <v>6</v>
      </c>
      <c r="K6" s="17">
        <v>1</v>
      </c>
      <c r="L6" s="17">
        <v>6</v>
      </c>
      <c r="M6" s="6">
        <f t="shared" si="0"/>
        <v>30</v>
      </c>
      <c r="N6" s="7">
        <f t="shared" si="1"/>
        <v>0.6</v>
      </c>
      <c r="O6" s="22" t="s">
        <v>468</v>
      </c>
    </row>
    <row r="7" spans="1:15" x14ac:dyDescent="0.25">
      <c r="A7" s="8" t="s">
        <v>631</v>
      </c>
      <c r="B7" s="18" t="s">
        <v>320</v>
      </c>
      <c r="C7" s="5">
        <v>10</v>
      </c>
      <c r="D7" s="16" t="s">
        <v>163</v>
      </c>
      <c r="E7" s="26" t="s">
        <v>601</v>
      </c>
      <c r="F7" s="21">
        <v>0</v>
      </c>
      <c r="G7" s="21">
        <v>4</v>
      </c>
      <c r="H7" s="21">
        <v>2</v>
      </c>
      <c r="I7" s="21">
        <v>3</v>
      </c>
      <c r="J7" s="21">
        <v>4</v>
      </c>
      <c r="K7" s="21">
        <v>0</v>
      </c>
      <c r="L7" s="21">
        <v>0</v>
      </c>
      <c r="M7" s="6">
        <f t="shared" si="0"/>
        <v>13</v>
      </c>
      <c r="N7" s="7">
        <f t="shared" si="1"/>
        <v>0.26</v>
      </c>
      <c r="O7" s="22" t="s">
        <v>39</v>
      </c>
    </row>
    <row r="8" spans="1:15" x14ac:dyDescent="0.25">
      <c r="A8" s="4" t="s">
        <v>632</v>
      </c>
      <c r="B8" s="18" t="s">
        <v>321</v>
      </c>
      <c r="C8" s="5">
        <v>10</v>
      </c>
      <c r="D8" s="16" t="s">
        <v>163</v>
      </c>
      <c r="E8" s="26" t="s">
        <v>601</v>
      </c>
      <c r="F8" s="17">
        <v>0</v>
      </c>
      <c r="G8" s="17">
        <v>0</v>
      </c>
      <c r="H8" s="17">
        <v>1</v>
      </c>
      <c r="I8" s="17">
        <v>1</v>
      </c>
      <c r="J8" s="17">
        <v>6</v>
      </c>
      <c r="K8" s="17">
        <v>2</v>
      </c>
      <c r="L8" s="17">
        <v>2</v>
      </c>
      <c r="M8" s="6">
        <f t="shared" si="0"/>
        <v>12</v>
      </c>
      <c r="N8" s="7">
        <f t="shared" si="1"/>
        <v>0.24</v>
      </c>
      <c r="O8" s="22" t="s">
        <v>39</v>
      </c>
    </row>
    <row r="9" spans="1:15" x14ac:dyDescent="0.25">
      <c r="A9" s="8" t="s">
        <v>634</v>
      </c>
      <c r="B9" s="18" t="s">
        <v>323</v>
      </c>
      <c r="C9" s="5">
        <v>10</v>
      </c>
      <c r="D9" s="16" t="s">
        <v>163</v>
      </c>
      <c r="E9" s="26" t="s">
        <v>601</v>
      </c>
      <c r="F9" s="21">
        <v>0</v>
      </c>
      <c r="G9" s="21">
        <v>0</v>
      </c>
      <c r="H9" s="21">
        <v>3</v>
      </c>
      <c r="I9" s="21">
        <v>0</v>
      </c>
      <c r="J9" s="21">
        <v>2</v>
      </c>
      <c r="K9" s="21">
        <v>2</v>
      </c>
      <c r="L9" s="21">
        <v>4</v>
      </c>
      <c r="M9" s="6">
        <f t="shared" si="0"/>
        <v>11</v>
      </c>
      <c r="N9" s="7">
        <f t="shared" si="1"/>
        <v>0.22</v>
      </c>
      <c r="O9" s="22" t="s">
        <v>39</v>
      </c>
    </row>
    <row r="10" spans="1:15" x14ac:dyDescent="0.25">
      <c r="A10" s="4" t="s">
        <v>633</v>
      </c>
      <c r="B10" s="18" t="s">
        <v>322</v>
      </c>
      <c r="C10" s="5">
        <v>10</v>
      </c>
      <c r="D10" s="16" t="s">
        <v>163</v>
      </c>
      <c r="E10" s="26" t="s">
        <v>601</v>
      </c>
      <c r="F10" s="17">
        <v>0</v>
      </c>
      <c r="G10" s="17">
        <v>0</v>
      </c>
      <c r="H10" s="17">
        <v>8</v>
      </c>
      <c r="I10" s="17">
        <v>0</v>
      </c>
      <c r="J10" s="17">
        <v>1</v>
      </c>
      <c r="K10" s="17">
        <v>0</v>
      </c>
      <c r="L10" s="17">
        <v>0</v>
      </c>
      <c r="M10" s="6">
        <f t="shared" si="0"/>
        <v>9</v>
      </c>
      <c r="N10" s="7">
        <f t="shared" si="1"/>
        <v>0.18</v>
      </c>
      <c r="O10" s="22" t="s">
        <v>39</v>
      </c>
    </row>
    <row r="11" spans="1:15" x14ac:dyDescent="0.25">
      <c r="A11" s="8" t="s">
        <v>635</v>
      </c>
      <c r="B11" s="18" t="s">
        <v>324</v>
      </c>
      <c r="C11" s="5">
        <v>10</v>
      </c>
      <c r="D11" s="16" t="s">
        <v>163</v>
      </c>
      <c r="E11" s="26" t="s">
        <v>601</v>
      </c>
      <c r="F11" s="21">
        <v>0</v>
      </c>
      <c r="G11" s="21">
        <v>0</v>
      </c>
      <c r="H11" s="21">
        <v>3</v>
      </c>
      <c r="I11" s="21">
        <v>1</v>
      </c>
      <c r="J11" s="21">
        <v>3</v>
      </c>
      <c r="K11" s="21">
        <v>2</v>
      </c>
      <c r="L11" s="21">
        <v>0</v>
      </c>
      <c r="M11" s="6">
        <f t="shared" si="0"/>
        <v>9</v>
      </c>
      <c r="N11" s="7">
        <f t="shared" si="1"/>
        <v>0.18</v>
      </c>
      <c r="O11" s="22" t="s">
        <v>39</v>
      </c>
    </row>
    <row r="12" spans="1:15" x14ac:dyDescent="0.25">
      <c r="A12" s="8" t="s">
        <v>636</v>
      </c>
      <c r="B12" s="18" t="s">
        <v>325</v>
      </c>
      <c r="C12" s="5">
        <v>10</v>
      </c>
      <c r="D12" s="16" t="s">
        <v>163</v>
      </c>
      <c r="E12" s="26" t="s">
        <v>601</v>
      </c>
      <c r="F12" s="21">
        <v>0</v>
      </c>
      <c r="G12" s="21">
        <v>0</v>
      </c>
      <c r="H12" s="21">
        <v>4</v>
      </c>
      <c r="I12" s="21">
        <v>0</v>
      </c>
      <c r="J12" s="21">
        <v>3</v>
      </c>
      <c r="K12" s="21">
        <v>2</v>
      </c>
      <c r="L12" s="21">
        <v>0</v>
      </c>
      <c r="M12" s="6">
        <f t="shared" si="0"/>
        <v>9</v>
      </c>
      <c r="N12" s="7">
        <f t="shared" si="1"/>
        <v>0.18</v>
      </c>
      <c r="O12" s="22" t="s">
        <v>39</v>
      </c>
    </row>
    <row r="13" spans="1:15" x14ac:dyDescent="0.25">
      <c r="A13" s="10" t="s">
        <v>637</v>
      </c>
      <c r="B13" s="18" t="s">
        <v>326</v>
      </c>
      <c r="C13" s="5">
        <v>10</v>
      </c>
      <c r="D13" s="16" t="s">
        <v>163</v>
      </c>
      <c r="E13" s="26" t="s">
        <v>601</v>
      </c>
      <c r="F13" s="21">
        <v>0</v>
      </c>
      <c r="G13" s="21">
        <v>0</v>
      </c>
      <c r="H13" s="21">
        <v>2</v>
      </c>
      <c r="I13" s="21">
        <v>1</v>
      </c>
      <c r="J13" s="21">
        <v>4</v>
      </c>
      <c r="K13" s="21">
        <v>1</v>
      </c>
      <c r="L13" s="21">
        <v>0</v>
      </c>
      <c r="M13" s="6">
        <f t="shared" si="0"/>
        <v>8</v>
      </c>
      <c r="N13" s="7">
        <f t="shared" si="1"/>
        <v>0.16</v>
      </c>
      <c r="O13" s="22" t="s">
        <v>39</v>
      </c>
    </row>
    <row r="14" spans="1:15" x14ac:dyDescent="0.25">
      <c r="A14" s="4" t="s">
        <v>638</v>
      </c>
      <c r="B14" s="18" t="s">
        <v>327</v>
      </c>
      <c r="C14" s="5">
        <v>10</v>
      </c>
      <c r="D14" s="16" t="s">
        <v>163</v>
      </c>
      <c r="E14" s="26" t="s">
        <v>601</v>
      </c>
      <c r="F14" s="17">
        <v>0</v>
      </c>
      <c r="G14" s="17">
        <v>0</v>
      </c>
      <c r="H14" s="17">
        <v>3</v>
      </c>
      <c r="I14" s="17">
        <v>0</v>
      </c>
      <c r="J14" s="17">
        <v>1</v>
      </c>
      <c r="K14" s="17">
        <v>0</v>
      </c>
      <c r="L14" s="17">
        <v>2</v>
      </c>
      <c r="M14" s="6">
        <f t="shared" si="0"/>
        <v>6</v>
      </c>
      <c r="N14" s="7">
        <f t="shared" si="1"/>
        <v>0.12</v>
      </c>
      <c r="O14" s="22" t="s">
        <v>39</v>
      </c>
    </row>
    <row r="15" spans="1:15" x14ac:dyDescent="0.25">
      <c r="A15" s="8" t="s">
        <v>639</v>
      </c>
      <c r="B15" s="18" t="s">
        <v>328</v>
      </c>
      <c r="C15" s="5">
        <v>10</v>
      </c>
      <c r="D15" s="16" t="s">
        <v>163</v>
      </c>
      <c r="E15" s="26" t="s">
        <v>601</v>
      </c>
      <c r="F15" s="21">
        <v>0</v>
      </c>
      <c r="G15" s="21">
        <v>0</v>
      </c>
      <c r="H15" s="21">
        <v>2</v>
      </c>
      <c r="I15" s="21">
        <v>0</v>
      </c>
      <c r="J15" s="21">
        <v>2</v>
      </c>
      <c r="K15" s="21">
        <v>0</v>
      </c>
      <c r="L15" s="21">
        <v>2</v>
      </c>
      <c r="M15" s="6">
        <f t="shared" si="0"/>
        <v>6</v>
      </c>
      <c r="N15" s="7">
        <f t="shared" si="1"/>
        <v>0.12</v>
      </c>
      <c r="O15" s="22" t="s">
        <v>39</v>
      </c>
    </row>
    <row r="16" spans="1:15" x14ac:dyDescent="0.25">
      <c r="A16" s="10" t="s">
        <v>640</v>
      </c>
      <c r="B16" s="18" t="s">
        <v>329</v>
      </c>
      <c r="C16" s="5">
        <v>10</v>
      </c>
      <c r="D16" s="16" t="s">
        <v>163</v>
      </c>
      <c r="E16" s="26" t="s">
        <v>601</v>
      </c>
      <c r="F16" s="21">
        <v>0</v>
      </c>
      <c r="G16" s="21">
        <v>0</v>
      </c>
      <c r="H16" s="21">
        <v>1</v>
      </c>
      <c r="I16" s="21">
        <v>0</v>
      </c>
      <c r="J16" s="21">
        <v>2</v>
      </c>
      <c r="K16" s="21">
        <v>0</v>
      </c>
      <c r="L16" s="21">
        <v>0</v>
      </c>
      <c r="M16" s="6">
        <f t="shared" si="0"/>
        <v>3</v>
      </c>
      <c r="N16" s="7">
        <f t="shared" si="1"/>
        <v>0.06</v>
      </c>
      <c r="O16" s="22" t="s">
        <v>39</v>
      </c>
    </row>
    <row r="17" spans="1:15" x14ac:dyDescent="0.25">
      <c r="A17" s="11" t="s">
        <v>641</v>
      </c>
      <c r="B17" s="18" t="s">
        <v>330</v>
      </c>
      <c r="C17" s="5">
        <v>10</v>
      </c>
      <c r="D17" s="16" t="s">
        <v>163</v>
      </c>
      <c r="E17" s="26" t="s">
        <v>601</v>
      </c>
      <c r="F17" s="21">
        <v>0</v>
      </c>
      <c r="G17" s="21">
        <v>0</v>
      </c>
      <c r="H17" s="21">
        <v>1</v>
      </c>
      <c r="I17" s="21">
        <v>0</v>
      </c>
      <c r="J17" s="21">
        <v>1</v>
      </c>
      <c r="K17" s="21">
        <v>0</v>
      </c>
      <c r="L17" s="21">
        <v>0</v>
      </c>
      <c r="M17" s="6">
        <f t="shared" si="0"/>
        <v>2</v>
      </c>
      <c r="N17" s="7">
        <f t="shared" si="1"/>
        <v>0.04</v>
      </c>
      <c r="O17" s="22" t="s">
        <v>39</v>
      </c>
    </row>
    <row r="18" spans="1:15" x14ac:dyDescent="0.25">
      <c r="A18" s="11" t="s">
        <v>642</v>
      </c>
      <c r="B18" s="18" t="s">
        <v>643</v>
      </c>
      <c r="C18" s="5">
        <v>10</v>
      </c>
      <c r="D18" s="16" t="s">
        <v>163</v>
      </c>
      <c r="E18" s="26" t="s">
        <v>601</v>
      </c>
      <c r="F18" s="29">
        <v>0</v>
      </c>
      <c r="G18" s="29">
        <v>0</v>
      </c>
      <c r="H18" s="29">
        <v>1</v>
      </c>
      <c r="I18" s="29">
        <v>0</v>
      </c>
      <c r="J18" s="29">
        <v>0</v>
      </c>
      <c r="K18" s="29">
        <v>0</v>
      </c>
      <c r="L18" s="29">
        <v>0</v>
      </c>
      <c r="M18" s="6">
        <f t="shared" si="0"/>
        <v>1</v>
      </c>
      <c r="N18" s="7">
        <f t="shared" si="1"/>
        <v>0.02</v>
      </c>
      <c r="O18" s="22" t="s">
        <v>39</v>
      </c>
    </row>
  </sheetData>
  <sortState ref="A4:N18">
    <sortCondition descending="1" ref="N4:N18"/>
  </sortState>
  <mergeCells count="2">
    <mergeCell ref="A1:O1"/>
    <mergeCell ref="A3:O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zoomScale="90" zoomScaleNormal="90" workbookViewId="0">
      <selection activeCell="E30" sqref="E30"/>
    </sheetView>
  </sheetViews>
  <sheetFormatPr defaultColWidth="9.140625" defaultRowHeight="15.75" x14ac:dyDescent="0.25"/>
  <cols>
    <col min="1" max="1" width="38.7109375" style="3" bestFit="1" customWidth="1"/>
    <col min="2" max="2" width="8.42578125" style="3" bestFit="1" customWidth="1"/>
    <col min="3" max="3" width="3.85546875" style="3" bestFit="1" customWidth="1"/>
    <col min="4" max="4" width="38.7109375" style="3" customWidth="1"/>
    <col min="5" max="5" width="27.85546875" style="3" bestFit="1" customWidth="1"/>
    <col min="6" max="12" width="6.5703125" style="3" bestFit="1" customWidth="1"/>
    <col min="13" max="14" width="9.140625" style="3"/>
    <col min="15" max="15" width="12.85546875" style="3" bestFit="1" customWidth="1"/>
    <col min="16" max="16384" width="9.140625" style="3"/>
  </cols>
  <sheetData>
    <row r="1" spans="1:15" ht="22.5" x14ac:dyDescent="0.25">
      <c r="A1" s="31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x14ac:dyDescent="0.25">
      <c r="A2" s="1" t="s">
        <v>22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2" t="s">
        <v>12</v>
      </c>
      <c r="O2" s="1" t="s">
        <v>13</v>
      </c>
    </row>
    <row r="3" spans="1:15" x14ac:dyDescent="0.25">
      <c r="A3" s="32" t="s">
        <v>21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x14ac:dyDescent="0.25">
      <c r="A4" s="4" t="s">
        <v>644</v>
      </c>
      <c r="B4" s="18" t="s">
        <v>331</v>
      </c>
      <c r="C4" s="5">
        <v>11</v>
      </c>
      <c r="D4" s="16" t="s">
        <v>163</v>
      </c>
      <c r="E4" s="26" t="s">
        <v>601</v>
      </c>
      <c r="F4" s="17">
        <v>2</v>
      </c>
      <c r="G4" s="17">
        <v>2</v>
      </c>
      <c r="H4" s="17">
        <v>5</v>
      </c>
      <c r="I4" s="17">
        <v>5</v>
      </c>
      <c r="J4" s="17">
        <v>9</v>
      </c>
      <c r="K4" s="17">
        <v>3</v>
      </c>
      <c r="L4" s="17">
        <v>8</v>
      </c>
      <c r="M4" s="6">
        <f t="shared" ref="M4:M9" si="0">SUM(F4:L4)</f>
        <v>34</v>
      </c>
      <c r="N4" s="7">
        <f t="shared" ref="N4:N9" si="1">M4/50</f>
        <v>0.68</v>
      </c>
      <c r="O4" s="22" t="s">
        <v>38</v>
      </c>
    </row>
    <row r="5" spans="1:15" x14ac:dyDescent="0.25">
      <c r="A5" s="4" t="s">
        <v>647</v>
      </c>
      <c r="B5" s="18" t="s">
        <v>334</v>
      </c>
      <c r="C5" s="5">
        <v>11</v>
      </c>
      <c r="D5" s="16" t="s">
        <v>163</v>
      </c>
      <c r="E5" s="26" t="s">
        <v>601</v>
      </c>
      <c r="F5" s="17">
        <v>3</v>
      </c>
      <c r="G5" s="17">
        <v>3</v>
      </c>
      <c r="H5" s="17">
        <v>6</v>
      </c>
      <c r="I5" s="17">
        <v>2</v>
      </c>
      <c r="J5" s="17">
        <v>9</v>
      </c>
      <c r="K5" s="17">
        <v>2</v>
      </c>
      <c r="L5" s="17">
        <v>8</v>
      </c>
      <c r="M5" s="6">
        <f t="shared" si="0"/>
        <v>33</v>
      </c>
      <c r="N5" s="7">
        <f t="shared" si="1"/>
        <v>0.66</v>
      </c>
      <c r="O5" s="22" t="s">
        <v>468</v>
      </c>
    </row>
    <row r="6" spans="1:15" x14ac:dyDescent="0.25">
      <c r="A6" s="8" t="s">
        <v>645</v>
      </c>
      <c r="B6" s="18" t="s">
        <v>332</v>
      </c>
      <c r="C6" s="5">
        <v>11</v>
      </c>
      <c r="D6" s="16" t="s">
        <v>163</v>
      </c>
      <c r="E6" s="26" t="s">
        <v>601</v>
      </c>
      <c r="F6" s="21">
        <v>0</v>
      </c>
      <c r="G6" s="21">
        <v>0</v>
      </c>
      <c r="H6" s="21">
        <v>3</v>
      </c>
      <c r="I6" s="21">
        <v>4</v>
      </c>
      <c r="J6" s="21">
        <v>9</v>
      </c>
      <c r="K6" s="21">
        <v>1</v>
      </c>
      <c r="L6" s="21">
        <v>2</v>
      </c>
      <c r="M6" s="6">
        <f t="shared" si="0"/>
        <v>19</v>
      </c>
      <c r="N6" s="7">
        <f t="shared" si="1"/>
        <v>0.38</v>
      </c>
      <c r="O6" s="22" t="s">
        <v>39</v>
      </c>
    </row>
    <row r="7" spans="1:15" x14ac:dyDescent="0.25">
      <c r="A7" s="4" t="s">
        <v>646</v>
      </c>
      <c r="B7" s="18" t="s">
        <v>333</v>
      </c>
      <c r="C7" s="5">
        <v>11</v>
      </c>
      <c r="D7" s="16" t="s">
        <v>163</v>
      </c>
      <c r="E7" s="26" t="s">
        <v>601</v>
      </c>
      <c r="F7" s="17">
        <v>2</v>
      </c>
      <c r="G7" s="17">
        <v>0</v>
      </c>
      <c r="H7" s="17">
        <v>2</v>
      </c>
      <c r="I7" s="17">
        <v>0</v>
      </c>
      <c r="J7" s="17">
        <v>3</v>
      </c>
      <c r="K7" s="17">
        <v>1</v>
      </c>
      <c r="L7" s="17">
        <v>5</v>
      </c>
      <c r="M7" s="6">
        <f t="shared" si="0"/>
        <v>13</v>
      </c>
      <c r="N7" s="7">
        <f t="shared" si="1"/>
        <v>0.26</v>
      </c>
      <c r="O7" s="22" t="s">
        <v>39</v>
      </c>
    </row>
    <row r="8" spans="1:15" x14ac:dyDescent="0.25">
      <c r="A8" s="8" t="s">
        <v>648</v>
      </c>
      <c r="B8" s="18" t="s">
        <v>335</v>
      </c>
      <c r="C8" s="5">
        <v>11</v>
      </c>
      <c r="D8" s="16" t="s">
        <v>163</v>
      </c>
      <c r="E8" s="26" t="s">
        <v>601</v>
      </c>
      <c r="F8" s="21">
        <v>1</v>
      </c>
      <c r="G8" s="21">
        <v>0</v>
      </c>
      <c r="H8" s="21">
        <v>1</v>
      </c>
      <c r="I8" s="21">
        <v>3</v>
      </c>
      <c r="J8" s="21">
        <v>3</v>
      </c>
      <c r="K8" s="21">
        <v>1</v>
      </c>
      <c r="L8" s="21">
        <v>2</v>
      </c>
      <c r="M8" s="6">
        <f t="shared" si="0"/>
        <v>11</v>
      </c>
      <c r="N8" s="7">
        <f t="shared" si="1"/>
        <v>0.22</v>
      </c>
      <c r="O8" s="22" t="s">
        <v>39</v>
      </c>
    </row>
    <row r="9" spans="1:15" x14ac:dyDescent="0.25">
      <c r="A9" s="8" t="s">
        <v>649</v>
      </c>
      <c r="B9" s="18" t="s">
        <v>336</v>
      </c>
      <c r="C9" s="5">
        <v>11</v>
      </c>
      <c r="D9" s="16" t="s">
        <v>163</v>
      </c>
      <c r="E9" s="26" t="s">
        <v>601</v>
      </c>
      <c r="F9" s="21">
        <v>0</v>
      </c>
      <c r="G9" s="21">
        <v>0</v>
      </c>
      <c r="H9" s="21">
        <v>2</v>
      </c>
      <c r="I9" s="21">
        <v>0</v>
      </c>
      <c r="J9" s="21">
        <v>1</v>
      </c>
      <c r="K9" s="21">
        <v>1</v>
      </c>
      <c r="L9" s="21">
        <v>0</v>
      </c>
      <c r="M9" s="6">
        <f t="shared" si="0"/>
        <v>4</v>
      </c>
      <c r="N9" s="7">
        <f t="shared" si="1"/>
        <v>0.08</v>
      </c>
      <c r="O9" s="22" t="s">
        <v>39</v>
      </c>
    </row>
  </sheetData>
  <sortState ref="A4:N9">
    <sortCondition descending="1" ref="N4:N9"/>
  </sortState>
  <mergeCells count="2">
    <mergeCell ref="A1:O1"/>
    <mergeCell ref="A3:O3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2023-09-23T13:09:59Z</dcterms:modified>
</cp:coreProperties>
</file>