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5 класс" sheetId="9" r:id="rId1"/>
    <sheet name="6 класс" sheetId="14" r:id="rId2"/>
    <sheet name="7 класс" sheetId="13" r:id="rId3"/>
    <sheet name="8 класс" sheetId="12" r:id="rId4"/>
    <sheet name="9 класс" sheetId="11" r:id="rId5"/>
    <sheet name="10 класс" sheetId="10" r:id="rId6"/>
    <sheet name="11 класс" sheetId="15" r:id="rId7"/>
  </sheets>
  <calcPr calcId="162913"/>
</workbook>
</file>

<file path=xl/calcChain.xml><?xml version="1.0" encoding="utf-8"?>
<calcChain xmlns="http://schemas.openxmlformats.org/spreadsheetml/2006/main">
  <c r="H6" i="14" l="1"/>
  <c r="I6" i="14" s="1"/>
  <c r="H4" i="14"/>
  <c r="I4" i="14" s="1"/>
  <c r="H5" i="14"/>
  <c r="I5" i="14" s="1"/>
  <c r="H10" i="14"/>
  <c r="I10" i="14" s="1"/>
  <c r="H7" i="14"/>
  <c r="I7" i="14" s="1"/>
  <c r="H9" i="14"/>
  <c r="I9" i="14" s="1"/>
  <c r="H12" i="14"/>
  <c r="I12" i="14" s="1"/>
  <c r="H11" i="14"/>
  <c r="I11" i="14" s="1"/>
  <c r="H8" i="14"/>
  <c r="I8" i="14" s="1"/>
  <c r="H9" i="13"/>
  <c r="I9" i="13" s="1"/>
  <c r="H11" i="13"/>
  <c r="I11" i="13" s="1"/>
  <c r="H8" i="13"/>
  <c r="I8" i="13" s="1"/>
  <c r="H10" i="13"/>
  <c r="I10" i="13" s="1"/>
  <c r="H7" i="13"/>
  <c r="I7" i="13" s="1"/>
  <c r="H5" i="13"/>
  <c r="I5" i="13" s="1"/>
  <c r="H4" i="13"/>
  <c r="I4" i="13" s="1"/>
  <c r="H6" i="13"/>
  <c r="I6" i="13" s="1"/>
  <c r="H9" i="12"/>
  <c r="I9" i="12" s="1"/>
  <c r="H6" i="12"/>
  <c r="I6" i="12" s="1"/>
  <c r="H4" i="12"/>
  <c r="I4" i="12" s="1"/>
  <c r="H13" i="12"/>
  <c r="I13" i="12" s="1"/>
  <c r="H10" i="12"/>
  <c r="I10" i="12" s="1"/>
  <c r="H12" i="12"/>
  <c r="I12" i="12" s="1"/>
  <c r="H11" i="12"/>
  <c r="I11" i="12" s="1"/>
  <c r="H8" i="12"/>
  <c r="I8" i="12" s="1"/>
  <c r="H5" i="12"/>
  <c r="I5" i="12" s="1"/>
  <c r="H7" i="12"/>
  <c r="I7" i="12" s="1"/>
  <c r="H4" i="11"/>
  <c r="I4" i="11" s="1"/>
  <c r="H7" i="11"/>
  <c r="I7" i="11" s="1"/>
  <c r="H6" i="11"/>
  <c r="I6" i="11" s="1"/>
  <c r="H9" i="11"/>
  <c r="I9" i="11" s="1"/>
  <c r="H11" i="11"/>
  <c r="I11" i="11" s="1"/>
  <c r="H5" i="11"/>
  <c r="I5" i="11" s="1"/>
  <c r="H10" i="11"/>
  <c r="I10" i="11" s="1"/>
  <c r="H8" i="11"/>
  <c r="I8" i="11" s="1"/>
  <c r="H5" i="10"/>
  <c r="I5" i="10" s="1"/>
  <c r="H7" i="10"/>
  <c r="I7" i="10" s="1"/>
  <c r="H6" i="10"/>
  <c r="I6" i="10" s="1"/>
  <c r="H8" i="10"/>
  <c r="I8" i="10" s="1"/>
  <c r="H4" i="10"/>
  <c r="I4" i="10" s="1"/>
  <c r="H6" i="9" l="1"/>
  <c r="I6" i="9" s="1"/>
  <c r="H4" i="9"/>
  <c r="I4" i="9" s="1"/>
  <c r="H7" i="9"/>
  <c r="I7" i="9" s="1"/>
  <c r="H5" i="9"/>
  <c r="I5" i="9" s="1"/>
</calcChain>
</file>

<file path=xl/sharedStrings.xml><?xml version="1.0" encoding="utf-8"?>
<sst xmlns="http://schemas.openxmlformats.org/spreadsheetml/2006/main" count="343" uniqueCount="124">
  <si>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</si>
  <si>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</si>
  <si>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</si>
  <si>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</si>
  <si>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</si>
  <si>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</si>
  <si>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</si>
  <si>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5 класс</t>
  </si>
  <si>
    <t>ФИО</t>
  </si>
  <si>
    <t>Теоритеический тур</t>
  </si>
  <si>
    <t>Практический тур</t>
  </si>
  <si>
    <t>Предварительные результаты школьного этапа всероссийской олимпиады 2023 года по технологии. Профиль "Техника, технологии и техническое творчество"</t>
  </si>
  <si>
    <t>6 класс</t>
  </si>
  <si>
    <t>7 класс</t>
  </si>
  <si>
    <t>8 класс</t>
  </si>
  <si>
    <t>9 класс</t>
  </si>
  <si>
    <t>10 класс</t>
  </si>
  <si>
    <t>МОУ "СОШ №35 с УИОП" г. Воркуты</t>
  </si>
  <si>
    <t>Егоров Сергей Анатольевич</t>
  </si>
  <si>
    <t>Пирогов Савелий Андреевич</t>
  </si>
  <si>
    <t>Риккерт Артём Иосифович</t>
  </si>
  <si>
    <t>Скубак Арсений Дмитриевич</t>
  </si>
  <si>
    <t>Гудков Вадим Дмитриевич</t>
  </si>
  <si>
    <t>5а</t>
  </si>
  <si>
    <t>5б</t>
  </si>
  <si>
    <t>ТЕХ501</t>
  </si>
  <si>
    <t>ТЕХ502</t>
  </si>
  <si>
    <t>ТЕХ503</t>
  </si>
  <si>
    <t>ТЕХ504</t>
  </si>
  <si>
    <t>Чапковичус Илья Дмитриевич</t>
  </si>
  <si>
    <t>Филиппов Артём Тимурович</t>
  </si>
  <si>
    <t>Коноплев Глеб Артурович</t>
  </si>
  <si>
    <t>Камышан Игорь Владимирович</t>
  </si>
  <si>
    <t>Добронравов Иван Дмитриевич</t>
  </si>
  <si>
    <t>Егер Никита Константинович</t>
  </si>
  <si>
    <t>Григорьев Михаил Дмитриевич</t>
  </si>
  <si>
    <t>Антипов Юрий Вячеславович</t>
  </si>
  <si>
    <t>Карканов Игнатий Сергеевич</t>
  </si>
  <si>
    <t>ТЕХ601</t>
  </si>
  <si>
    <t>ТЕХ602</t>
  </si>
  <si>
    <t>ТЕХ603</t>
  </si>
  <si>
    <t>ТЕХ604</t>
  </si>
  <si>
    <t>ТЕХ605</t>
  </si>
  <si>
    <t>ТЕХ606</t>
  </si>
  <si>
    <t>ТЕХ607</t>
  </si>
  <si>
    <t>ТЕХ608</t>
  </si>
  <si>
    <t>ТЕХ609</t>
  </si>
  <si>
    <t>6а</t>
  </si>
  <si>
    <t>6б</t>
  </si>
  <si>
    <t>6в</t>
  </si>
  <si>
    <t>Савкин Михаил Леонидович</t>
  </si>
  <si>
    <t>Лебедин Савва Сергеевич</t>
  </si>
  <si>
    <t>Медовник Иван Романович</t>
  </si>
  <si>
    <t>Коряк Денис Романович</t>
  </si>
  <si>
    <t>Гиреев Арсений Асланович</t>
  </si>
  <si>
    <t>Митин Глеб Олегович</t>
  </si>
  <si>
    <t>Коваленко Владимир Николаевич</t>
  </si>
  <si>
    <t>Федосенко Марк Юрьевич</t>
  </si>
  <si>
    <t>ТЕХ701</t>
  </si>
  <si>
    <t>ТЕХ702</t>
  </si>
  <si>
    <t>ТЕХ703</t>
  </si>
  <si>
    <t>ТЕХ704</t>
  </si>
  <si>
    <t>ТЕХ705</t>
  </si>
  <si>
    <t>ТЕХ706</t>
  </si>
  <si>
    <t>ТЕХ707</t>
  </si>
  <si>
    <t>ТЕХ708</t>
  </si>
  <si>
    <t>7а</t>
  </si>
  <si>
    <t>7б</t>
  </si>
  <si>
    <t>7в</t>
  </si>
  <si>
    <t xml:space="preserve">Голота Дмитрий Владимирович </t>
  </si>
  <si>
    <t>Гаврюк Андрей Александрович</t>
  </si>
  <si>
    <t>Данющенков Артем Сергеевич</t>
  </si>
  <si>
    <t>Скибин Максим Юрьевич</t>
  </si>
  <si>
    <t>Хоробрых Сергей Вадимович</t>
  </si>
  <si>
    <t>Гаджимурадов Абдулмеджид Абдулкадирович</t>
  </si>
  <si>
    <t xml:space="preserve">Шулик Арсен Алексеевич </t>
  </si>
  <si>
    <t xml:space="preserve">Петиш Максим Александрович </t>
  </si>
  <si>
    <t xml:space="preserve">Волынкин Стефан Юрьевич </t>
  </si>
  <si>
    <t>Гвоздев Роман Егорович</t>
  </si>
  <si>
    <t>8а</t>
  </si>
  <si>
    <t>8б</t>
  </si>
  <si>
    <t>8в</t>
  </si>
  <si>
    <t>ТЕХ801</t>
  </si>
  <si>
    <t>ТЕХ802</t>
  </si>
  <si>
    <t>ТЕХ803</t>
  </si>
  <si>
    <t>ТЕХ804</t>
  </si>
  <si>
    <t>ТЕХ805</t>
  </si>
  <si>
    <t>ТЕХ806</t>
  </si>
  <si>
    <t>ТЕХ807</t>
  </si>
  <si>
    <t>ТЕХ808</t>
  </si>
  <si>
    <t>ТЕХ809</t>
  </si>
  <si>
    <t>ТЕХ810</t>
  </si>
  <si>
    <t>Шергин Тимофей Сергеевич</t>
  </si>
  <si>
    <t>Верзун Тимофей Игоревич</t>
  </si>
  <si>
    <t>Кубашевский Александр Витальевич</t>
  </si>
  <si>
    <t>Кулишов Владислав Максимович</t>
  </si>
  <si>
    <t>Курлат Матвей Александрович</t>
  </si>
  <si>
    <t>Фомин Иван Александрович</t>
  </si>
  <si>
    <t>Фомин Федор Александрович</t>
  </si>
  <si>
    <t>ТЕХ901</t>
  </si>
  <si>
    <t>Тухфатуллин Тимур Руфатович</t>
  </si>
  <si>
    <t>ТЕХ902</t>
  </si>
  <si>
    <t>ТЕХ903</t>
  </si>
  <si>
    <t>ТЕХ904</t>
  </si>
  <si>
    <t>ТЕХ905</t>
  </si>
  <si>
    <t>ТЕХ906</t>
  </si>
  <si>
    <t>ТЕХ907</t>
  </si>
  <si>
    <t>ТЕХ908</t>
  </si>
  <si>
    <t>9б</t>
  </si>
  <si>
    <t>9в</t>
  </si>
  <si>
    <t>Волынкин Ефрем Юрьевич</t>
  </si>
  <si>
    <t>Мудренко Никита Андреевич</t>
  </si>
  <si>
    <t>Дроздов Иван Иванович</t>
  </si>
  <si>
    <t>Таран Всеволод Тарасович</t>
  </si>
  <si>
    <t>Мирошников Константин Андреевич</t>
  </si>
  <si>
    <t>ТЕХ1001</t>
  </si>
  <si>
    <t>ТЕХ1002</t>
  </si>
  <si>
    <t>ТЕХ1003</t>
  </si>
  <si>
    <t>ТЕХ1004</t>
  </si>
  <si>
    <t>ТЕХ1005</t>
  </si>
  <si>
    <t>11 класс (НЕТ УЧАСТНИКОВ)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</si>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</sst>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1" fontId="2" fillId="2" borderId="1" xfId="0" applyNumberFormat="1" applyFont="1" applyFill="1" applyBorder="1" applyAlignment="1">
      <alignment horizontal="center"/>
    </xf>
    <xf numFmtId="10" fontId="2" fillId="2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left" vertical="center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vertical="center" wrapText="1"/>
    </xf>
    <xf numFmtId="1" fontId="2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zoomScale="90" zoomScaleNormal="90" workbookViewId="0">
      <selection activeCell="G14" sqref="G14"/>
    </sheetView>
  </sheetViews>
  <sheetFormatPr defaultColWidth="9.109375" defaultRowHeight="15.6" x14ac:dyDescent="0.3"/>
  <cols>
    <col min="1" max="1" width="30.44140625" style="3" bestFit="1" customWidth="1"/>
    <col min="2" max="2" width="10.6640625" style="3" customWidth="1"/>
    <col min="3" max="3" width="9.6640625" style="3" customWidth="1"/>
    <col min="4" max="4" width="38.33203125" style="3" bestFit="1" customWidth="1"/>
    <col min="5" max="5" width="28.109375" style="3" bestFit="1" customWidth="1"/>
    <col min="6" max="6" width="25.33203125" style="3" customWidth="1"/>
    <col min="7" max="7" width="22.88671875" style="3" customWidth="1"/>
    <col min="8" max="8" width="13.33203125" style="3" customWidth="1"/>
    <col min="9" max="9" width="14.88671875" style="3" customWidth="1"/>
    <col min="10" max="10" width="17.33203125" style="3" customWidth="1"/>
    <col min="11" max="16384" width="9.109375" style="3"/>
  </cols>
  <sheetData>
    <row r="1" spans="1:10" ht="50.25" customHeight="1" x14ac:dyDescent="0.3">
      <c r="A1" s="6" t="s">
        <v>11</v>
      </c>
      <c r="B1" s="6"/>
      <c r="C1" s="6"/>
      <c r="D1" s="6"/>
      <c r="E1" s="6"/>
      <c r="F1" s="6"/>
      <c r="G1" s="6"/>
      <c r="H1" s="6"/>
      <c r="I1" s="6"/>
      <c r="J1" s="6"/>
    </row>
    <row r="2" spans="1:10" x14ac:dyDescent="0.3">
      <c r="A2" s="1" t="s">
        <v>8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9</v>
      </c>
      <c r="G2" s="1" t="s">
        <v>10</v>
      </c>
      <c r="H2" s="1" t="s">
        <v>4</v>
      </c>
      <c r="I2" s="2" t="s">
        <v>5</v>
      </c>
      <c r="J2" s="1" t="s">
        <v>6</v>
      </c>
    </row>
    <row r="3" spans="1:10" x14ac:dyDescent="0.3">
      <c r="A3" s="7" t="s">
        <v>7</v>
      </c>
      <c r="B3" s="7"/>
      <c r="C3" s="7"/>
      <c r="D3" s="7"/>
      <c r="E3" s="7"/>
      <c r="F3" s="7"/>
      <c r="G3" s="7"/>
      <c r="H3" s="7"/>
      <c r="I3" s="7"/>
      <c r="J3" s="7"/>
    </row>
    <row r="4" spans="1:10" x14ac:dyDescent="0.3">
      <c r="A4" s="8" t="s">
        <v>21</v>
      </c>
      <c r="B4" s="10" t="s">
        <v>27</v>
      </c>
      <c r="C4" s="11" t="s">
        <v>23</v>
      </c>
      <c r="D4" s="14" t="s">
        <v>17</v>
      </c>
      <c r="E4" s="14" t="s">
        <v>18</v>
      </c>
      <c r="F4" s="11">
        <v>8</v>
      </c>
      <c r="G4" s="11">
        <v>30</v>
      </c>
      <c r="H4" s="4">
        <f>SUM(F4:G4)</f>
        <v>38</v>
      </c>
      <c r="I4" s="5">
        <f>H4/55</f>
        <v>0.69090909090909092</v>
      </c>
      <c r="J4" s="15" t="s">
        <v>121</v>
      </c>
    </row>
    <row r="5" spans="1:10" x14ac:dyDescent="0.3">
      <c r="A5" s="8" t="s">
        <v>19</v>
      </c>
      <c r="B5" s="10" t="s">
        <v>25</v>
      </c>
      <c r="C5" s="11" t="s">
        <v>23</v>
      </c>
      <c r="D5" s="14" t="s">
        <v>17</v>
      </c>
      <c r="E5" s="14" t="s">
        <v>18</v>
      </c>
      <c r="F5" s="11">
        <v>6</v>
      </c>
      <c r="G5" s="11">
        <v>25</v>
      </c>
      <c r="H5" s="4">
        <f>SUM(F5:G5)</f>
        <v>31</v>
      </c>
      <c r="I5" s="5">
        <f>H5/55</f>
        <v>0.5636363636363636</v>
      </c>
      <c r="J5" s="15" t="s">
        <v>122</v>
      </c>
    </row>
    <row r="6" spans="1:10" x14ac:dyDescent="0.3">
      <c r="A6" s="9" t="s">
        <v>20</v>
      </c>
      <c r="B6" s="12" t="s">
        <v>26</v>
      </c>
      <c r="C6" s="12" t="s">
        <v>23</v>
      </c>
      <c r="D6" s="14" t="s">
        <v>17</v>
      </c>
      <c r="E6" s="14" t="s">
        <v>18</v>
      </c>
      <c r="F6" s="11">
        <v>6</v>
      </c>
      <c r="G6" s="11">
        <v>25</v>
      </c>
      <c r="H6" s="4">
        <f>SUM(F6:G6)</f>
        <v>31</v>
      </c>
      <c r="I6" s="5">
        <f>H6/55</f>
        <v>0.5636363636363636</v>
      </c>
      <c r="J6" s="15" t="s">
        <v>122</v>
      </c>
    </row>
    <row r="7" spans="1:10" x14ac:dyDescent="0.3">
      <c r="A7" s="8" t="s">
        <v>22</v>
      </c>
      <c r="B7" s="10" t="s">
        <v>28</v>
      </c>
      <c r="C7" s="11" t="s">
        <v>24</v>
      </c>
      <c r="D7" s="14" t="s">
        <v>17</v>
      </c>
      <c r="E7" s="14" t="s">
        <v>18</v>
      </c>
      <c r="F7" s="11">
        <v>4</v>
      </c>
      <c r="G7" s="11">
        <v>20</v>
      </c>
      <c r="H7" s="4">
        <f>SUM(F7:G7)</f>
        <v>24</v>
      </c>
      <c r="I7" s="5">
        <f>H7/55</f>
        <v>0.43636363636363634</v>
      </c>
      <c r="J7" s="15" t="s">
        <v>123</v>
      </c>
    </row>
  </sheetData>
  <sortState ref="A3:I6">
    <sortCondition descending="1" ref="I3:I6"/>
  </sortState>
  <mergeCells count="2">
    <mergeCell ref="A1:J1"/>
    <mergeCell ref="A3:J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zoomScale="90" zoomScaleNormal="90" workbookViewId="0">
      <selection activeCell="I6" sqref="I6"/>
    </sheetView>
  </sheetViews>
  <sheetFormatPr defaultColWidth="9.109375" defaultRowHeight="15.6" x14ac:dyDescent="0.3"/>
  <cols>
    <col min="1" max="1" width="33.109375" style="3" bestFit="1" customWidth="1"/>
    <col min="2" max="2" width="9.88671875" style="3" customWidth="1"/>
    <col min="3" max="3" width="9.6640625" style="3" customWidth="1"/>
    <col min="4" max="4" width="39.109375" style="3" bestFit="1" customWidth="1"/>
    <col min="5" max="5" width="29" style="3" bestFit="1" customWidth="1"/>
    <col min="6" max="6" width="25.33203125" style="3" customWidth="1"/>
    <col min="7" max="7" width="22.88671875" style="3" customWidth="1"/>
    <col min="8" max="8" width="13.33203125" style="3" customWidth="1"/>
    <col min="9" max="9" width="14.88671875" style="3" customWidth="1"/>
    <col min="10" max="10" width="17.33203125" style="3" customWidth="1"/>
    <col min="11" max="16384" width="9.109375" style="3"/>
  </cols>
  <sheetData>
    <row r="1" spans="1:10" ht="50.25" customHeight="1" x14ac:dyDescent="0.3">
      <c r="A1" s="6" t="s">
        <v>11</v>
      </c>
      <c r="B1" s="6"/>
      <c r="C1" s="6"/>
      <c r="D1" s="6"/>
      <c r="E1" s="6"/>
      <c r="F1" s="6"/>
      <c r="G1" s="6"/>
      <c r="H1" s="6"/>
      <c r="I1" s="6"/>
      <c r="J1" s="6"/>
    </row>
    <row r="2" spans="1:10" x14ac:dyDescent="0.3">
      <c r="A2" s="1" t="s">
        <v>8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9</v>
      </c>
      <c r="G2" s="1" t="s">
        <v>10</v>
      </c>
      <c r="H2" s="1" t="s">
        <v>4</v>
      </c>
      <c r="I2" s="2" t="s">
        <v>5</v>
      </c>
      <c r="J2" s="1" t="s">
        <v>6</v>
      </c>
    </row>
    <row r="3" spans="1:10" x14ac:dyDescent="0.3">
      <c r="A3" s="7" t="s">
        <v>12</v>
      </c>
      <c r="B3" s="7"/>
      <c r="C3" s="7"/>
      <c r="D3" s="7"/>
      <c r="E3" s="7"/>
      <c r="F3" s="7"/>
      <c r="G3" s="7"/>
      <c r="H3" s="7"/>
      <c r="I3" s="7"/>
      <c r="J3" s="7"/>
    </row>
    <row r="4" spans="1:10" x14ac:dyDescent="0.3">
      <c r="A4" s="14" t="s">
        <v>36</v>
      </c>
      <c r="B4" s="12" t="s">
        <v>45</v>
      </c>
      <c r="C4" s="12" t="s">
        <v>49</v>
      </c>
      <c r="D4" s="14" t="s">
        <v>17</v>
      </c>
      <c r="E4" s="14" t="s">
        <v>18</v>
      </c>
      <c r="F4" s="11">
        <v>13</v>
      </c>
      <c r="G4" s="11">
        <v>30</v>
      </c>
      <c r="H4" s="4">
        <f t="shared" ref="H4:H12" si="0">SUM(F4:G4)</f>
        <v>43</v>
      </c>
      <c r="I4" s="5">
        <f t="shared" ref="I4:I12" si="1">H4/55</f>
        <v>0.78181818181818186</v>
      </c>
      <c r="J4" s="15" t="s">
        <v>121</v>
      </c>
    </row>
    <row r="5" spans="1:10" x14ac:dyDescent="0.3">
      <c r="A5" s="9" t="s">
        <v>35</v>
      </c>
      <c r="B5" s="12" t="s">
        <v>44</v>
      </c>
      <c r="C5" s="12" t="s">
        <v>48</v>
      </c>
      <c r="D5" s="14" t="s">
        <v>17</v>
      </c>
      <c r="E5" s="14" t="s">
        <v>18</v>
      </c>
      <c r="F5" s="11">
        <v>8</v>
      </c>
      <c r="G5" s="11">
        <v>25</v>
      </c>
      <c r="H5" s="4">
        <f t="shared" si="0"/>
        <v>33</v>
      </c>
      <c r="I5" s="5">
        <f t="shared" si="1"/>
        <v>0.6</v>
      </c>
      <c r="J5" s="15" t="s">
        <v>122</v>
      </c>
    </row>
    <row r="6" spans="1:10" x14ac:dyDescent="0.3">
      <c r="A6" s="8" t="s">
        <v>37</v>
      </c>
      <c r="B6" s="10" t="s">
        <v>46</v>
      </c>
      <c r="C6" s="11" t="s">
        <v>49</v>
      </c>
      <c r="D6" s="14" t="s">
        <v>17</v>
      </c>
      <c r="E6" s="14" t="s">
        <v>18</v>
      </c>
      <c r="F6" s="11">
        <v>11</v>
      </c>
      <c r="G6" s="11">
        <v>22</v>
      </c>
      <c r="H6" s="4">
        <f t="shared" si="0"/>
        <v>33</v>
      </c>
      <c r="I6" s="5">
        <f t="shared" si="1"/>
        <v>0.6</v>
      </c>
      <c r="J6" s="15" t="s">
        <v>122</v>
      </c>
    </row>
    <row r="7" spans="1:10" x14ac:dyDescent="0.3">
      <c r="A7" s="9" t="s">
        <v>33</v>
      </c>
      <c r="B7" s="12" t="s">
        <v>42</v>
      </c>
      <c r="C7" s="12" t="s">
        <v>48</v>
      </c>
      <c r="D7" s="14" t="s">
        <v>17</v>
      </c>
      <c r="E7" s="14" t="s">
        <v>18</v>
      </c>
      <c r="F7" s="11">
        <v>8</v>
      </c>
      <c r="G7" s="11">
        <v>20</v>
      </c>
      <c r="H7" s="4">
        <f t="shared" si="0"/>
        <v>28</v>
      </c>
      <c r="I7" s="5">
        <f t="shared" si="1"/>
        <v>0.50909090909090904</v>
      </c>
      <c r="J7" s="15" t="s">
        <v>123</v>
      </c>
    </row>
    <row r="8" spans="1:10" x14ac:dyDescent="0.3">
      <c r="A8" s="8" t="s">
        <v>29</v>
      </c>
      <c r="B8" s="10" t="s">
        <v>38</v>
      </c>
      <c r="C8" s="11" t="s">
        <v>47</v>
      </c>
      <c r="D8" s="14" t="s">
        <v>17</v>
      </c>
      <c r="E8" s="14" t="s">
        <v>18</v>
      </c>
      <c r="F8" s="11">
        <v>6</v>
      </c>
      <c r="G8" s="11">
        <v>20</v>
      </c>
      <c r="H8" s="4">
        <f t="shared" si="0"/>
        <v>26</v>
      </c>
      <c r="I8" s="5">
        <f t="shared" si="1"/>
        <v>0.47272727272727272</v>
      </c>
      <c r="J8" s="15" t="s">
        <v>123</v>
      </c>
    </row>
    <row r="9" spans="1:10" x14ac:dyDescent="0.3">
      <c r="A9" s="8" t="s">
        <v>32</v>
      </c>
      <c r="B9" s="10" t="s">
        <v>41</v>
      </c>
      <c r="C9" s="11" t="s">
        <v>48</v>
      </c>
      <c r="D9" s="14" t="s">
        <v>17</v>
      </c>
      <c r="E9" s="14" t="s">
        <v>18</v>
      </c>
      <c r="F9" s="11">
        <v>6</v>
      </c>
      <c r="G9" s="11">
        <v>20</v>
      </c>
      <c r="H9" s="4">
        <f t="shared" si="0"/>
        <v>26</v>
      </c>
      <c r="I9" s="5">
        <f t="shared" si="1"/>
        <v>0.47272727272727272</v>
      </c>
      <c r="J9" s="15" t="s">
        <v>123</v>
      </c>
    </row>
    <row r="10" spans="1:10" x14ac:dyDescent="0.3">
      <c r="A10" s="9" t="s">
        <v>34</v>
      </c>
      <c r="B10" s="12" t="s">
        <v>43</v>
      </c>
      <c r="C10" s="12" t="s">
        <v>48</v>
      </c>
      <c r="D10" s="14" t="s">
        <v>17</v>
      </c>
      <c r="E10" s="14" t="s">
        <v>18</v>
      </c>
      <c r="F10" s="11">
        <v>6</v>
      </c>
      <c r="G10" s="11">
        <v>20</v>
      </c>
      <c r="H10" s="4">
        <f t="shared" si="0"/>
        <v>26</v>
      </c>
      <c r="I10" s="5">
        <f t="shared" si="1"/>
        <v>0.47272727272727272</v>
      </c>
      <c r="J10" s="15" t="s">
        <v>123</v>
      </c>
    </row>
    <row r="11" spans="1:10" x14ac:dyDescent="0.3">
      <c r="A11" s="9" t="s">
        <v>30</v>
      </c>
      <c r="B11" s="12" t="s">
        <v>39</v>
      </c>
      <c r="C11" s="12" t="s">
        <v>47</v>
      </c>
      <c r="D11" s="14" t="s">
        <v>17</v>
      </c>
      <c r="E11" s="14" t="s">
        <v>18</v>
      </c>
      <c r="F11" s="11">
        <v>5</v>
      </c>
      <c r="G11" s="11">
        <v>20</v>
      </c>
      <c r="H11" s="4">
        <f t="shared" si="0"/>
        <v>25</v>
      </c>
      <c r="I11" s="5">
        <f t="shared" si="1"/>
        <v>0.45454545454545453</v>
      </c>
      <c r="J11" s="15" t="s">
        <v>123</v>
      </c>
    </row>
    <row r="12" spans="1:10" x14ac:dyDescent="0.3">
      <c r="A12" s="8" t="s">
        <v>31</v>
      </c>
      <c r="B12" s="10" t="s">
        <v>40</v>
      </c>
      <c r="C12" s="11" t="s">
        <v>48</v>
      </c>
      <c r="D12" s="14" t="s">
        <v>17</v>
      </c>
      <c r="E12" s="14" t="s">
        <v>18</v>
      </c>
      <c r="F12" s="11">
        <v>5</v>
      </c>
      <c r="G12" s="11">
        <v>20</v>
      </c>
      <c r="H12" s="4">
        <f t="shared" si="0"/>
        <v>25</v>
      </c>
      <c r="I12" s="5">
        <f t="shared" si="1"/>
        <v>0.45454545454545453</v>
      </c>
      <c r="J12" s="15" t="s">
        <v>123</v>
      </c>
    </row>
  </sheetData>
  <sortState ref="A3:I11">
    <sortCondition descending="1" ref="I3:I11"/>
  </sortState>
  <mergeCells count="2">
    <mergeCell ref="A1:J1"/>
    <mergeCell ref="A3:J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="90" zoomScaleNormal="90" workbookViewId="0">
      <selection activeCell="J6" sqref="J6"/>
    </sheetView>
  </sheetViews>
  <sheetFormatPr defaultColWidth="9.109375" defaultRowHeight="15.6" x14ac:dyDescent="0.3"/>
  <cols>
    <col min="1" max="1" width="35" style="3" bestFit="1" customWidth="1"/>
    <col min="2" max="2" width="11.109375" style="3" customWidth="1"/>
    <col min="3" max="3" width="9.6640625" style="3" customWidth="1"/>
    <col min="4" max="4" width="39.109375" style="3" bestFit="1" customWidth="1"/>
    <col min="5" max="5" width="29" style="3" bestFit="1" customWidth="1"/>
    <col min="6" max="6" width="25.33203125" style="3" customWidth="1"/>
    <col min="7" max="7" width="22.88671875" style="3" customWidth="1"/>
    <col min="8" max="8" width="13.33203125" style="3" customWidth="1"/>
    <col min="9" max="9" width="14.88671875" style="3" customWidth="1"/>
    <col min="10" max="10" width="17.33203125" style="3" customWidth="1"/>
    <col min="11" max="16384" width="9.109375" style="3"/>
  </cols>
  <sheetData>
    <row r="1" spans="1:10" ht="50.25" customHeight="1" x14ac:dyDescent="0.3">
      <c r="A1" s="6" t="s">
        <v>11</v>
      </c>
      <c r="B1" s="6"/>
      <c r="C1" s="6"/>
      <c r="D1" s="6"/>
      <c r="E1" s="6"/>
      <c r="F1" s="6"/>
      <c r="G1" s="6"/>
      <c r="H1" s="6"/>
      <c r="I1" s="6"/>
      <c r="J1" s="6"/>
    </row>
    <row r="2" spans="1:10" x14ac:dyDescent="0.3">
      <c r="A2" s="1" t="s">
        <v>8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9</v>
      </c>
      <c r="G2" s="1" t="s">
        <v>10</v>
      </c>
      <c r="H2" s="1" t="s">
        <v>4</v>
      </c>
      <c r="I2" s="2" t="s">
        <v>5</v>
      </c>
      <c r="J2" s="1" t="s">
        <v>6</v>
      </c>
    </row>
    <row r="3" spans="1:10" x14ac:dyDescent="0.3">
      <c r="A3" s="7" t="s">
        <v>13</v>
      </c>
      <c r="B3" s="7"/>
      <c r="C3" s="7"/>
      <c r="D3" s="7"/>
      <c r="E3" s="7"/>
      <c r="F3" s="7"/>
      <c r="G3" s="7"/>
      <c r="H3" s="7"/>
      <c r="I3" s="7"/>
      <c r="J3" s="7"/>
    </row>
    <row r="4" spans="1:10" x14ac:dyDescent="0.3">
      <c r="A4" s="9" t="s">
        <v>51</v>
      </c>
      <c r="B4" s="12" t="s">
        <v>59</v>
      </c>
      <c r="C4" s="12" t="s">
        <v>66</v>
      </c>
      <c r="D4" s="14" t="s">
        <v>17</v>
      </c>
      <c r="E4" s="14" t="s">
        <v>18</v>
      </c>
      <c r="F4" s="11">
        <v>22</v>
      </c>
      <c r="G4" s="11">
        <v>22</v>
      </c>
      <c r="H4" s="4">
        <f t="shared" ref="H4:H11" si="0">SUM(F4:G4)</f>
        <v>44</v>
      </c>
      <c r="I4" s="5">
        <f t="shared" ref="I4:I11" si="1">H4/60</f>
        <v>0.73333333333333328</v>
      </c>
      <c r="J4" s="15" t="s">
        <v>121</v>
      </c>
    </row>
    <row r="5" spans="1:10" x14ac:dyDescent="0.3">
      <c r="A5" s="17" t="s">
        <v>52</v>
      </c>
      <c r="B5" s="10" t="s">
        <v>60</v>
      </c>
      <c r="C5" s="11" t="s">
        <v>66</v>
      </c>
      <c r="D5" s="14" t="s">
        <v>17</v>
      </c>
      <c r="E5" s="14" t="s">
        <v>18</v>
      </c>
      <c r="F5" s="11">
        <v>21</v>
      </c>
      <c r="G5" s="11">
        <v>20</v>
      </c>
      <c r="H5" s="4">
        <f t="shared" si="0"/>
        <v>41</v>
      </c>
      <c r="I5" s="5">
        <f t="shared" si="1"/>
        <v>0.68333333333333335</v>
      </c>
      <c r="J5" s="15" t="s">
        <v>122</v>
      </c>
    </row>
    <row r="6" spans="1:10" x14ac:dyDescent="0.3">
      <c r="A6" s="17" t="s">
        <v>50</v>
      </c>
      <c r="B6" s="10" t="s">
        <v>58</v>
      </c>
      <c r="C6" s="11" t="s">
        <v>66</v>
      </c>
      <c r="D6" s="14" t="s">
        <v>17</v>
      </c>
      <c r="E6" s="14" t="s">
        <v>18</v>
      </c>
      <c r="F6" s="11">
        <v>12</v>
      </c>
      <c r="G6" s="11">
        <v>20</v>
      </c>
      <c r="H6" s="4">
        <f t="shared" si="0"/>
        <v>32</v>
      </c>
      <c r="I6" s="5">
        <f t="shared" si="1"/>
        <v>0.53333333333333333</v>
      </c>
      <c r="J6" s="15" t="s">
        <v>123</v>
      </c>
    </row>
    <row r="7" spans="1:10" x14ac:dyDescent="0.3">
      <c r="A7" s="17" t="s">
        <v>53</v>
      </c>
      <c r="B7" s="10" t="s">
        <v>61</v>
      </c>
      <c r="C7" s="11" t="s">
        <v>67</v>
      </c>
      <c r="D7" s="14" t="s">
        <v>17</v>
      </c>
      <c r="E7" s="14" t="s">
        <v>18</v>
      </c>
      <c r="F7" s="11">
        <v>8</v>
      </c>
      <c r="G7" s="11">
        <v>16</v>
      </c>
      <c r="H7" s="4">
        <f t="shared" si="0"/>
        <v>24</v>
      </c>
      <c r="I7" s="5">
        <f t="shared" si="1"/>
        <v>0.4</v>
      </c>
      <c r="J7" s="15" t="s">
        <v>123</v>
      </c>
    </row>
    <row r="8" spans="1:10" x14ac:dyDescent="0.3">
      <c r="A8" s="9" t="s">
        <v>55</v>
      </c>
      <c r="B8" s="12" t="s">
        <v>63</v>
      </c>
      <c r="C8" s="12" t="s">
        <v>68</v>
      </c>
      <c r="D8" s="14" t="s">
        <v>17</v>
      </c>
      <c r="E8" s="14" t="s">
        <v>18</v>
      </c>
      <c r="F8" s="11">
        <v>11</v>
      </c>
      <c r="G8" s="11">
        <v>10</v>
      </c>
      <c r="H8" s="4">
        <f t="shared" si="0"/>
        <v>21</v>
      </c>
      <c r="I8" s="5">
        <f t="shared" si="1"/>
        <v>0.35</v>
      </c>
      <c r="J8" s="15" t="s">
        <v>123</v>
      </c>
    </row>
    <row r="9" spans="1:10" x14ac:dyDescent="0.3">
      <c r="A9" s="13" t="s">
        <v>57</v>
      </c>
      <c r="B9" s="12" t="s">
        <v>65</v>
      </c>
      <c r="C9" s="12" t="s">
        <v>68</v>
      </c>
      <c r="D9" s="14" t="s">
        <v>17</v>
      </c>
      <c r="E9" s="14" t="s">
        <v>18</v>
      </c>
      <c r="F9" s="11">
        <v>8</v>
      </c>
      <c r="G9" s="11">
        <v>10</v>
      </c>
      <c r="H9" s="4">
        <f t="shared" si="0"/>
        <v>18</v>
      </c>
      <c r="I9" s="5">
        <f t="shared" si="1"/>
        <v>0.3</v>
      </c>
      <c r="J9" s="15" t="s">
        <v>123</v>
      </c>
    </row>
    <row r="10" spans="1:10" x14ac:dyDescent="0.3">
      <c r="A10" s="9" t="s">
        <v>54</v>
      </c>
      <c r="B10" s="12" t="s">
        <v>62</v>
      </c>
      <c r="C10" s="12" t="s">
        <v>68</v>
      </c>
      <c r="D10" s="14" t="s">
        <v>17</v>
      </c>
      <c r="E10" s="14" t="s">
        <v>18</v>
      </c>
      <c r="F10" s="11">
        <v>7</v>
      </c>
      <c r="G10" s="11">
        <v>10</v>
      </c>
      <c r="H10" s="4">
        <f t="shared" si="0"/>
        <v>17</v>
      </c>
      <c r="I10" s="5">
        <f t="shared" si="1"/>
        <v>0.28333333333333333</v>
      </c>
      <c r="J10" s="15" t="s">
        <v>123</v>
      </c>
    </row>
    <row r="11" spans="1:10" x14ac:dyDescent="0.3">
      <c r="A11" s="9" t="s">
        <v>56</v>
      </c>
      <c r="B11" s="12" t="s">
        <v>64</v>
      </c>
      <c r="C11" s="12" t="s">
        <v>68</v>
      </c>
      <c r="D11" s="14" t="s">
        <v>17</v>
      </c>
      <c r="E11" s="14" t="s">
        <v>18</v>
      </c>
      <c r="F11" s="11">
        <v>3</v>
      </c>
      <c r="G11" s="11">
        <v>10</v>
      </c>
      <c r="H11" s="4">
        <f t="shared" si="0"/>
        <v>13</v>
      </c>
      <c r="I11" s="5">
        <f t="shared" si="1"/>
        <v>0.21666666666666667</v>
      </c>
      <c r="J11" s="15" t="s">
        <v>123</v>
      </c>
    </row>
  </sheetData>
  <sortState ref="A3:I10">
    <sortCondition descending="1" ref="I3:I10"/>
  </sortState>
  <mergeCells count="2">
    <mergeCell ref="A1:J1"/>
    <mergeCell ref="A3:J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opLeftCell="B1" zoomScale="90" zoomScaleNormal="90" workbookViewId="0">
      <selection activeCell="D29" sqref="D29"/>
    </sheetView>
  </sheetViews>
  <sheetFormatPr defaultColWidth="9.109375" defaultRowHeight="15.6" x14ac:dyDescent="0.3"/>
  <cols>
    <col min="1" max="1" width="47.5546875" style="3" bestFit="1" customWidth="1"/>
    <col min="2" max="2" width="11.44140625" style="3" customWidth="1"/>
    <col min="3" max="3" width="9.6640625" style="3" customWidth="1"/>
    <col min="4" max="4" width="39.109375" style="3" bestFit="1" customWidth="1"/>
    <col min="5" max="5" width="29" style="3" bestFit="1" customWidth="1"/>
    <col min="6" max="6" width="25.33203125" style="3" customWidth="1"/>
    <col min="7" max="7" width="22.88671875" style="3" customWidth="1"/>
    <col min="8" max="8" width="13.33203125" style="3" customWidth="1"/>
    <col min="9" max="9" width="14.88671875" style="3" customWidth="1"/>
    <col min="10" max="10" width="17.33203125" style="3" customWidth="1"/>
    <col min="11" max="16384" width="9.109375" style="3"/>
  </cols>
  <sheetData>
    <row r="1" spans="1:10" ht="50.25" customHeight="1" x14ac:dyDescent="0.3">
      <c r="A1" s="6" t="s">
        <v>11</v>
      </c>
      <c r="B1" s="6"/>
      <c r="C1" s="6"/>
      <c r="D1" s="6"/>
      <c r="E1" s="6"/>
      <c r="F1" s="6"/>
      <c r="G1" s="6"/>
      <c r="H1" s="6"/>
      <c r="I1" s="6"/>
      <c r="J1" s="6"/>
    </row>
    <row r="2" spans="1:10" x14ac:dyDescent="0.3">
      <c r="A2" s="1" t="s">
        <v>8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9</v>
      </c>
      <c r="G2" s="1" t="s">
        <v>10</v>
      </c>
      <c r="H2" s="1" t="s">
        <v>4</v>
      </c>
      <c r="I2" s="2" t="s">
        <v>5</v>
      </c>
      <c r="J2" s="1" t="s">
        <v>6</v>
      </c>
    </row>
    <row r="3" spans="1:10" x14ac:dyDescent="0.3">
      <c r="A3" s="7" t="s">
        <v>14</v>
      </c>
      <c r="B3" s="7"/>
      <c r="C3" s="7"/>
      <c r="D3" s="7"/>
      <c r="E3" s="7"/>
      <c r="F3" s="7"/>
      <c r="G3" s="7"/>
      <c r="H3" s="7"/>
      <c r="I3" s="7"/>
      <c r="J3" s="7"/>
    </row>
    <row r="4" spans="1:10" x14ac:dyDescent="0.3">
      <c r="A4" s="14" t="s">
        <v>76</v>
      </c>
      <c r="B4" s="12" t="s">
        <v>89</v>
      </c>
      <c r="C4" s="12" t="s">
        <v>81</v>
      </c>
      <c r="D4" s="14" t="s">
        <v>17</v>
      </c>
      <c r="E4" s="14" t="s">
        <v>18</v>
      </c>
      <c r="F4" s="11">
        <v>22</v>
      </c>
      <c r="G4" s="11">
        <v>30</v>
      </c>
      <c r="H4" s="4">
        <f t="shared" ref="H4:H13" si="0">SUM(F4:G4)</f>
        <v>52</v>
      </c>
      <c r="I4" s="5">
        <f t="shared" ref="I4:I13" si="1">H4/60</f>
        <v>0.8666666666666667</v>
      </c>
      <c r="J4" s="15" t="s">
        <v>121</v>
      </c>
    </row>
    <row r="5" spans="1:10" x14ac:dyDescent="0.3">
      <c r="A5" s="9" t="s">
        <v>70</v>
      </c>
      <c r="B5" s="12" t="s">
        <v>83</v>
      </c>
      <c r="C5" s="12" t="s">
        <v>79</v>
      </c>
      <c r="D5" s="14" t="s">
        <v>17</v>
      </c>
      <c r="E5" s="14" t="s">
        <v>18</v>
      </c>
      <c r="F5" s="11">
        <v>17</v>
      </c>
      <c r="G5" s="11">
        <v>32</v>
      </c>
      <c r="H5" s="4">
        <f t="shared" si="0"/>
        <v>49</v>
      </c>
      <c r="I5" s="5">
        <f t="shared" si="1"/>
        <v>0.81666666666666665</v>
      </c>
      <c r="J5" s="15" t="s">
        <v>122</v>
      </c>
    </row>
    <row r="6" spans="1:10" x14ac:dyDescent="0.3">
      <c r="A6" s="8" t="s">
        <v>77</v>
      </c>
      <c r="B6" s="10" t="s">
        <v>90</v>
      </c>
      <c r="C6" s="11" t="s">
        <v>81</v>
      </c>
      <c r="D6" s="14" t="s">
        <v>17</v>
      </c>
      <c r="E6" s="14" t="s">
        <v>18</v>
      </c>
      <c r="F6" s="11">
        <v>17</v>
      </c>
      <c r="G6" s="11">
        <v>32</v>
      </c>
      <c r="H6" s="4">
        <f t="shared" si="0"/>
        <v>49</v>
      </c>
      <c r="I6" s="5">
        <f t="shared" si="1"/>
        <v>0.81666666666666665</v>
      </c>
      <c r="J6" s="15" t="s">
        <v>122</v>
      </c>
    </row>
    <row r="7" spans="1:10" x14ac:dyDescent="0.3">
      <c r="A7" s="8" t="s">
        <v>69</v>
      </c>
      <c r="B7" s="10" t="s">
        <v>82</v>
      </c>
      <c r="C7" s="11" t="s">
        <v>79</v>
      </c>
      <c r="D7" s="14" t="s">
        <v>17</v>
      </c>
      <c r="E7" s="14" t="s">
        <v>18</v>
      </c>
      <c r="F7" s="11">
        <v>12</v>
      </c>
      <c r="G7" s="11">
        <v>16</v>
      </c>
      <c r="H7" s="4">
        <f t="shared" si="0"/>
        <v>28</v>
      </c>
      <c r="I7" s="5">
        <f t="shared" si="1"/>
        <v>0.46666666666666667</v>
      </c>
      <c r="J7" s="15" t="s">
        <v>123</v>
      </c>
    </row>
    <row r="8" spans="1:10" x14ac:dyDescent="0.3">
      <c r="A8" s="8" t="s">
        <v>71</v>
      </c>
      <c r="B8" s="10" t="s">
        <v>84</v>
      </c>
      <c r="C8" s="11" t="s">
        <v>80</v>
      </c>
      <c r="D8" s="14" t="s">
        <v>17</v>
      </c>
      <c r="E8" s="14" t="s">
        <v>18</v>
      </c>
      <c r="F8" s="11">
        <v>12</v>
      </c>
      <c r="G8" s="11">
        <v>16</v>
      </c>
      <c r="H8" s="4">
        <f t="shared" si="0"/>
        <v>28</v>
      </c>
      <c r="I8" s="5">
        <f t="shared" si="1"/>
        <v>0.46666666666666667</v>
      </c>
      <c r="J8" s="15" t="s">
        <v>123</v>
      </c>
    </row>
    <row r="9" spans="1:10" x14ac:dyDescent="0.3">
      <c r="A9" s="9" t="s">
        <v>78</v>
      </c>
      <c r="B9" s="12" t="s">
        <v>91</v>
      </c>
      <c r="C9" s="12" t="s">
        <v>81</v>
      </c>
      <c r="D9" s="14" t="s">
        <v>17</v>
      </c>
      <c r="E9" s="14" t="s">
        <v>18</v>
      </c>
      <c r="F9" s="11">
        <v>12</v>
      </c>
      <c r="G9" s="11">
        <v>16</v>
      </c>
      <c r="H9" s="4">
        <f t="shared" si="0"/>
        <v>28</v>
      </c>
      <c r="I9" s="5">
        <f t="shared" si="1"/>
        <v>0.46666666666666667</v>
      </c>
      <c r="J9" s="15" t="s">
        <v>123</v>
      </c>
    </row>
    <row r="10" spans="1:10" x14ac:dyDescent="0.3">
      <c r="A10" s="9" t="s">
        <v>74</v>
      </c>
      <c r="B10" s="12" t="s">
        <v>87</v>
      </c>
      <c r="C10" s="12" t="s">
        <v>80</v>
      </c>
      <c r="D10" s="14" t="s">
        <v>17</v>
      </c>
      <c r="E10" s="14" t="s">
        <v>18</v>
      </c>
      <c r="F10" s="11">
        <v>9</v>
      </c>
      <c r="G10" s="11">
        <v>16</v>
      </c>
      <c r="H10" s="4">
        <f t="shared" si="0"/>
        <v>25</v>
      </c>
      <c r="I10" s="5">
        <f t="shared" si="1"/>
        <v>0.41666666666666669</v>
      </c>
      <c r="J10" s="15" t="s">
        <v>123</v>
      </c>
    </row>
    <row r="11" spans="1:10" x14ac:dyDescent="0.3">
      <c r="A11" s="8" t="s">
        <v>72</v>
      </c>
      <c r="B11" s="10" t="s">
        <v>85</v>
      </c>
      <c r="C11" s="11" t="s">
        <v>80</v>
      </c>
      <c r="D11" s="14" t="s">
        <v>17</v>
      </c>
      <c r="E11" s="14" t="s">
        <v>18</v>
      </c>
      <c r="F11" s="11">
        <v>7</v>
      </c>
      <c r="G11" s="11">
        <v>16</v>
      </c>
      <c r="H11" s="4">
        <f t="shared" si="0"/>
        <v>23</v>
      </c>
      <c r="I11" s="5">
        <f t="shared" si="1"/>
        <v>0.38333333333333336</v>
      </c>
      <c r="J11" s="15" t="s">
        <v>123</v>
      </c>
    </row>
    <row r="12" spans="1:10" x14ac:dyDescent="0.3">
      <c r="A12" s="9" t="s">
        <v>73</v>
      </c>
      <c r="B12" s="12" t="s">
        <v>86</v>
      </c>
      <c r="C12" s="12" t="s">
        <v>80</v>
      </c>
      <c r="D12" s="14" t="s">
        <v>17</v>
      </c>
      <c r="E12" s="14" t="s">
        <v>18</v>
      </c>
      <c r="F12" s="11">
        <v>7</v>
      </c>
      <c r="G12" s="11">
        <v>16</v>
      </c>
      <c r="H12" s="4">
        <f t="shared" si="0"/>
        <v>23</v>
      </c>
      <c r="I12" s="5">
        <f t="shared" si="1"/>
        <v>0.38333333333333336</v>
      </c>
      <c r="J12" s="15" t="s">
        <v>123</v>
      </c>
    </row>
    <row r="13" spans="1:10" x14ac:dyDescent="0.3">
      <c r="A13" s="9" t="s">
        <v>75</v>
      </c>
      <c r="B13" s="12" t="s">
        <v>88</v>
      </c>
      <c r="C13" s="12" t="s">
        <v>80</v>
      </c>
      <c r="D13" s="14" t="s">
        <v>17</v>
      </c>
      <c r="E13" s="14" t="s">
        <v>18</v>
      </c>
      <c r="F13" s="11">
        <v>7</v>
      </c>
      <c r="G13" s="11">
        <v>16</v>
      </c>
      <c r="H13" s="4">
        <f t="shared" si="0"/>
        <v>23</v>
      </c>
      <c r="I13" s="5">
        <f t="shared" si="1"/>
        <v>0.38333333333333336</v>
      </c>
      <c r="J13" s="15" t="s">
        <v>123</v>
      </c>
    </row>
  </sheetData>
  <sortState ref="A3:I12">
    <sortCondition descending="1" ref="I3:I12"/>
  </sortState>
  <mergeCells count="2">
    <mergeCell ref="A1:J1"/>
    <mergeCell ref="A3:J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="90" zoomScaleNormal="90" workbookViewId="0">
      <selection activeCell="G17" sqref="G17"/>
    </sheetView>
  </sheetViews>
  <sheetFormatPr defaultColWidth="9.109375" defaultRowHeight="15.6" x14ac:dyDescent="0.3"/>
  <cols>
    <col min="1" max="1" width="37.6640625" style="3" bestFit="1" customWidth="1"/>
    <col min="2" max="2" width="11.44140625" style="3" customWidth="1"/>
    <col min="3" max="3" width="9.6640625" style="3" customWidth="1"/>
    <col min="4" max="4" width="39.109375" style="3" bestFit="1" customWidth="1"/>
    <col min="5" max="5" width="29" style="3" bestFit="1" customWidth="1"/>
    <col min="6" max="6" width="25.33203125" style="3" customWidth="1"/>
    <col min="7" max="7" width="22.88671875" style="3" customWidth="1"/>
    <col min="8" max="8" width="13.33203125" style="3" customWidth="1"/>
    <col min="9" max="9" width="14.88671875" style="3" customWidth="1"/>
    <col min="10" max="10" width="17.33203125" style="3" customWidth="1"/>
    <col min="11" max="16384" width="9.109375" style="3"/>
  </cols>
  <sheetData>
    <row r="1" spans="1:10" ht="50.25" customHeight="1" x14ac:dyDescent="0.3">
      <c r="A1" s="6" t="s">
        <v>11</v>
      </c>
      <c r="B1" s="6"/>
      <c r="C1" s="6"/>
      <c r="D1" s="6"/>
      <c r="E1" s="6"/>
      <c r="F1" s="6"/>
      <c r="G1" s="6"/>
      <c r="H1" s="6"/>
      <c r="I1" s="6"/>
      <c r="J1" s="6"/>
    </row>
    <row r="2" spans="1:10" x14ac:dyDescent="0.3">
      <c r="A2" s="1" t="s">
        <v>8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9</v>
      </c>
      <c r="G2" s="1" t="s">
        <v>10</v>
      </c>
      <c r="H2" s="1" t="s">
        <v>4</v>
      </c>
      <c r="I2" s="2" t="s">
        <v>5</v>
      </c>
      <c r="J2" s="1" t="s">
        <v>6</v>
      </c>
    </row>
    <row r="3" spans="1:10" x14ac:dyDescent="0.3">
      <c r="A3" s="7" t="s">
        <v>15</v>
      </c>
      <c r="B3" s="7"/>
      <c r="C3" s="7"/>
      <c r="D3" s="7"/>
      <c r="E3" s="7"/>
      <c r="F3" s="7"/>
      <c r="G3" s="7"/>
      <c r="H3" s="7"/>
      <c r="I3" s="7"/>
      <c r="J3" s="7"/>
    </row>
    <row r="4" spans="1:10" x14ac:dyDescent="0.3">
      <c r="A4" s="14" t="s">
        <v>100</v>
      </c>
      <c r="B4" s="12" t="s">
        <v>107</v>
      </c>
      <c r="C4" s="12" t="s">
        <v>81</v>
      </c>
      <c r="D4" s="14" t="s">
        <v>17</v>
      </c>
      <c r="E4" s="14" t="s">
        <v>18</v>
      </c>
      <c r="F4" s="11">
        <v>18</v>
      </c>
      <c r="G4" s="11">
        <v>34</v>
      </c>
      <c r="H4" s="18">
        <f t="shared" ref="H4:H11" si="0">SUM(F4:G4)</f>
        <v>52</v>
      </c>
      <c r="I4" s="2">
        <f t="shared" ref="I4:I11" si="1">H4/60</f>
        <v>0.8666666666666667</v>
      </c>
      <c r="J4" s="15" t="s">
        <v>121</v>
      </c>
    </row>
    <row r="5" spans="1:10" x14ac:dyDescent="0.3">
      <c r="A5" s="8" t="s">
        <v>94</v>
      </c>
      <c r="B5" s="10" t="s">
        <v>102</v>
      </c>
      <c r="C5" s="11" t="s">
        <v>109</v>
      </c>
      <c r="D5" s="14" t="s">
        <v>17</v>
      </c>
      <c r="E5" s="14" t="s">
        <v>18</v>
      </c>
      <c r="F5" s="11">
        <v>10</v>
      </c>
      <c r="G5" s="11">
        <v>18</v>
      </c>
      <c r="H5" s="18">
        <f t="shared" si="0"/>
        <v>28</v>
      </c>
      <c r="I5" s="2">
        <f t="shared" si="1"/>
        <v>0.46666666666666667</v>
      </c>
      <c r="J5" s="15" t="s">
        <v>123</v>
      </c>
    </row>
    <row r="6" spans="1:10" x14ac:dyDescent="0.3">
      <c r="A6" s="9" t="s">
        <v>97</v>
      </c>
      <c r="B6" s="12" t="s">
        <v>105</v>
      </c>
      <c r="C6" s="12" t="s">
        <v>109</v>
      </c>
      <c r="D6" s="14" t="s">
        <v>17</v>
      </c>
      <c r="E6" s="14" t="s">
        <v>18</v>
      </c>
      <c r="F6" s="11">
        <v>10</v>
      </c>
      <c r="G6" s="11">
        <v>18</v>
      </c>
      <c r="H6" s="18">
        <f t="shared" si="0"/>
        <v>28</v>
      </c>
      <c r="I6" s="2">
        <f t="shared" si="1"/>
        <v>0.46666666666666667</v>
      </c>
      <c r="J6" s="15" t="s">
        <v>123</v>
      </c>
    </row>
    <row r="7" spans="1:10" x14ac:dyDescent="0.3">
      <c r="A7" s="9" t="s">
        <v>98</v>
      </c>
      <c r="B7" s="12" t="s">
        <v>106</v>
      </c>
      <c r="C7" s="12" t="s">
        <v>109</v>
      </c>
      <c r="D7" s="14" t="s">
        <v>17</v>
      </c>
      <c r="E7" s="14" t="s">
        <v>18</v>
      </c>
      <c r="F7" s="11">
        <v>6</v>
      </c>
      <c r="G7" s="11">
        <v>18</v>
      </c>
      <c r="H7" s="18">
        <f t="shared" si="0"/>
        <v>24</v>
      </c>
      <c r="I7" s="2">
        <f t="shared" si="1"/>
        <v>0.4</v>
      </c>
      <c r="J7" s="15" t="s">
        <v>123</v>
      </c>
    </row>
    <row r="8" spans="1:10" x14ac:dyDescent="0.3">
      <c r="A8" s="8" t="s">
        <v>92</v>
      </c>
      <c r="B8" s="10" t="s">
        <v>99</v>
      </c>
      <c r="C8" s="11" t="s">
        <v>108</v>
      </c>
      <c r="D8" s="14" t="s">
        <v>17</v>
      </c>
      <c r="E8" s="14" t="s">
        <v>18</v>
      </c>
      <c r="F8" s="11">
        <v>10</v>
      </c>
      <c r="G8" s="11">
        <v>0</v>
      </c>
      <c r="H8" s="18">
        <f t="shared" si="0"/>
        <v>10</v>
      </c>
      <c r="I8" s="2">
        <f t="shared" si="1"/>
        <v>0.16666666666666666</v>
      </c>
      <c r="J8" s="15" t="s">
        <v>123</v>
      </c>
    </row>
    <row r="9" spans="1:10" x14ac:dyDescent="0.3">
      <c r="A9" s="9" t="s">
        <v>96</v>
      </c>
      <c r="B9" s="12" t="s">
        <v>104</v>
      </c>
      <c r="C9" s="12" t="s">
        <v>109</v>
      </c>
      <c r="D9" s="14" t="s">
        <v>17</v>
      </c>
      <c r="E9" s="14" t="s">
        <v>18</v>
      </c>
      <c r="F9" s="11">
        <v>6</v>
      </c>
      <c r="G9" s="11">
        <v>0</v>
      </c>
      <c r="H9" s="18">
        <f t="shared" si="0"/>
        <v>6</v>
      </c>
      <c r="I9" s="2">
        <f t="shared" si="1"/>
        <v>0.1</v>
      </c>
      <c r="J9" s="15" t="s">
        <v>123</v>
      </c>
    </row>
    <row r="10" spans="1:10" x14ac:dyDescent="0.3">
      <c r="A10" s="9" t="s">
        <v>93</v>
      </c>
      <c r="B10" s="12" t="s">
        <v>101</v>
      </c>
      <c r="C10" s="12" t="s">
        <v>109</v>
      </c>
      <c r="D10" s="14" t="s">
        <v>17</v>
      </c>
      <c r="E10" s="14" t="s">
        <v>18</v>
      </c>
      <c r="F10" s="11">
        <v>5</v>
      </c>
      <c r="G10" s="11">
        <v>0</v>
      </c>
      <c r="H10" s="18">
        <f t="shared" si="0"/>
        <v>5</v>
      </c>
      <c r="I10" s="2">
        <f t="shared" si="1"/>
        <v>8.3333333333333329E-2</v>
      </c>
      <c r="J10" s="15" t="s">
        <v>123</v>
      </c>
    </row>
    <row r="11" spans="1:10" x14ac:dyDescent="0.3">
      <c r="A11" s="8" t="s">
        <v>95</v>
      </c>
      <c r="B11" s="10" t="s">
        <v>103</v>
      </c>
      <c r="C11" s="11" t="s">
        <v>109</v>
      </c>
      <c r="D11" s="14" t="s">
        <v>17</v>
      </c>
      <c r="E11" s="14" t="s">
        <v>18</v>
      </c>
      <c r="F11" s="11">
        <v>5</v>
      </c>
      <c r="G11" s="11">
        <v>0</v>
      </c>
      <c r="H11" s="18">
        <f t="shared" si="0"/>
        <v>5</v>
      </c>
      <c r="I11" s="2">
        <f t="shared" si="1"/>
        <v>8.3333333333333329E-2</v>
      </c>
      <c r="J11" s="15" t="s">
        <v>123</v>
      </c>
    </row>
  </sheetData>
  <sortState ref="A3:I10">
    <sortCondition descending="1" ref="I3:I10"/>
  </sortState>
  <mergeCells count="2">
    <mergeCell ref="A1:J1"/>
    <mergeCell ref="A3:J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zoomScale="90" zoomScaleNormal="90" workbookViewId="0">
      <selection activeCell="E14" sqref="E14"/>
    </sheetView>
  </sheetViews>
  <sheetFormatPr defaultColWidth="9.109375" defaultRowHeight="15.6" x14ac:dyDescent="0.3"/>
  <cols>
    <col min="1" max="1" width="38.6640625" style="3" bestFit="1" customWidth="1"/>
    <col min="2" max="2" width="11.5546875" style="3" customWidth="1"/>
    <col min="3" max="3" width="9.6640625" style="3" customWidth="1"/>
    <col min="4" max="4" width="39.109375" style="3" bestFit="1" customWidth="1"/>
    <col min="5" max="5" width="29" style="3" bestFit="1" customWidth="1"/>
    <col min="6" max="6" width="25.33203125" style="3" customWidth="1"/>
    <col min="7" max="7" width="22.88671875" style="3" customWidth="1"/>
    <col min="8" max="8" width="13.33203125" style="3" customWidth="1"/>
    <col min="9" max="9" width="14.88671875" style="3" customWidth="1"/>
    <col min="10" max="10" width="17.33203125" style="3" customWidth="1"/>
    <col min="11" max="16384" width="9.109375" style="3"/>
  </cols>
  <sheetData>
    <row r="1" spans="1:10" ht="50.25" customHeight="1" x14ac:dyDescent="0.3">
      <c r="A1" s="6" t="s">
        <v>11</v>
      </c>
      <c r="B1" s="6"/>
      <c r="C1" s="6"/>
      <c r="D1" s="6"/>
      <c r="E1" s="6"/>
      <c r="F1" s="6"/>
      <c r="G1" s="6"/>
      <c r="H1" s="6"/>
      <c r="I1" s="6"/>
      <c r="J1" s="6"/>
    </row>
    <row r="2" spans="1:10" x14ac:dyDescent="0.3">
      <c r="A2" s="1" t="s">
        <v>8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9</v>
      </c>
      <c r="G2" s="1" t="s">
        <v>10</v>
      </c>
      <c r="H2" s="1" t="s">
        <v>4</v>
      </c>
      <c r="I2" s="2" t="s">
        <v>5</v>
      </c>
      <c r="J2" s="1" t="s">
        <v>6</v>
      </c>
    </row>
    <row r="3" spans="1:10" x14ac:dyDescent="0.3">
      <c r="A3" s="7" t="s">
        <v>16</v>
      </c>
      <c r="B3" s="7"/>
      <c r="C3" s="7"/>
      <c r="D3" s="7"/>
      <c r="E3" s="7"/>
      <c r="F3" s="7"/>
      <c r="G3" s="7"/>
      <c r="H3" s="7"/>
      <c r="I3" s="7"/>
      <c r="J3" s="7"/>
    </row>
    <row r="4" spans="1:10" x14ac:dyDescent="0.3">
      <c r="A4" s="8" t="s">
        <v>110</v>
      </c>
      <c r="B4" s="10" t="s">
        <v>115</v>
      </c>
      <c r="C4" s="11">
        <v>10</v>
      </c>
      <c r="D4" s="14" t="s">
        <v>17</v>
      </c>
      <c r="E4" s="14" t="s">
        <v>18</v>
      </c>
      <c r="F4" s="11">
        <v>10</v>
      </c>
      <c r="G4" s="11">
        <v>18</v>
      </c>
      <c r="H4" s="18">
        <f>SUM(F4:G4)</f>
        <v>28</v>
      </c>
      <c r="I4" s="2">
        <f>H4/60</f>
        <v>0.46666666666666667</v>
      </c>
      <c r="J4" s="16" t="s">
        <v>123</v>
      </c>
    </row>
    <row r="5" spans="1:10" x14ac:dyDescent="0.3">
      <c r="A5" s="9" t="s">
        <v>114</v>
      </c>
      <c r="B5" s="12" t="s">
        <v>119</v>
      </c>
      <c r="C5" s="12">
        <v>10</v>
      </c>
      <c r="D5" s="14" t="s">
        <v>17</v>
      </c>
      <c r="E5" s="14" t="s">
        <v>18</v>
      </c>
      <c r="F5" s="11">
        <v>9</v>
      </c>
      <c r="G5" s="11">
        <v>18</v>
      </c>
      <c r="H5" s="18">
        <f>SUM(F5:G5)</f>
        <v>27</v>
      </c>
      <c r="I5" s="2">
        <f>H5/60</f>
        <v>0.45</v>
      </c>
      <c r="J5" s="16" t="s">
        <v>123</v>
      </c>
    </row>
    <row r="6" spans="1:10" x14ac:dyDescent="0.3">
      <c r="A6" s="8" t="s">
        <v>112</v>
      </c>
      <c r="B6" s="10" t="s">
        <v>117</v>
      </c>
      <c r="C6" s="11">
        <v>10</v>
      </c>
      <c r="D6" s="14" t="s">
        <v>17</v>
      </c>
      <c r="E6" s="14" t="s">
        <v>18</v>
      </c>
      <c r="F6" s="11">
        <v>7</v>
      </c>
      <c r="G6" s="11">
        <v>0</v>
      </c>
      <c r="H6" s="18">
        <f>SUM(F6:G6)</f>
        <v>7</v>
      </c>
      <c r="I6" s="2">
        <f>H6/60</f>
        <v>0.11666666666666667</v>
      </c>
      <c r="J6" s="16" t="s">
        <v>123</v>
      </c>
    </row>
    <row r="7" spans="1:10" x14ac:dyDescent="0.3">
      <c r="A7" s="8" t="s">
        <v>113</v>
      </c>
      <c r="B7" s="10" t="s">
        <v>118</v>
      </c>
      <c r="C7" s="11">
        <v>10</v>
      </c>
      <c r="D7" s="14" t="s">
        <v>17</v>
      </c>
      <c r="E7" s="14" t="s">
        <v>18</v>
      </c>
      <c r="F7" s="11">
        <v>7</v>
      </c>
      <c r="G7" s="11">
        <v>0</v>
      </c>
      <c r="H7" s="18">
        <f>SUM(F7:G7)</f>
        <v>7</v>
      </c>
      <c r="I7" s="2">
        <f>H7/60</f>
        <v>0.11666666666666667</v>
      </c>
      <c r="J7" s="16" t="s">
        <v>123</v>
      </c>
    </row>
    <row r="8" spans="1:10" x14ac:dyDescent="0.3">
      <c r="A8" s="9" t="s">
        <v>111</v>
      </c>
      <c r="B8" s="12" t="s">
        <v>116</v>
      </c>
      <c r="C8" s="12">
        <v>10</v>
      </c>
      <c r="D8" s="14" t="s">
        <v>17</v>
      </c>
      <c r="E8" s="14" t="s">
        <v>18</v>
      </c>
      <c r="F8" s="11">
        <v>2</v>
      </c>
      <c r="G8" s="11">
        <v>0</v>
      </c>
      <c r="H8" s="18">
        <f>SUM(F8:G8)</f>
        <v>2</v>
      </c>
      <c r="I8" s="2">
        <f>H8/60</f>
        <v>3.3333333333333333E-2</v>
      </c>
      <c r="J8" s="16" t="s">
        <v>123</v>
      </c>
    </row>
  </sheetData>
  <sortState ref="A3:I7">
    <sortCondition descending="1" ref="I3:I7"/>
  </sortState>
  <mergeCells count="2">
    <mergeCell ref="A1:J1"/>
    <mergeCell ref="A3:J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zoomScale="90" zoomScaleNormal="90" workbookViewId="0">
      <selection activeCell="A3" sqref="A3:J3"/>
    </sheetView>
  </sheetViews>
  <sheetFormatPr defaultColWidth="9.109375" defaultRowHeight="15.6" x14ac:dyDescent="0.3"/>
  <cols>
    <col min="1" max="1" width="40.109375" style="3" customWidth="1"/>
    <col min="2" max="2" width="15.5546875" style="3" customWidth="1"/>
    <col min="3" max="3" width="9.6640625" style="3" customWidth="1"/>
    <col min="4" max="4" width="39.109375" style="3" bestFit="1" customWidth="1"/>
    <col min="5" max="5" width="29" style="3" bestFit="1" customWidth="1"/>
    <col min="6" max="6" width="25.33203125" style="3" customWidth="1"/>
    <col min="7" max="7" width="22.88671875" style="3" customWidth="1"/>
    <col min="8" max="8" width="13.33203125" style="3" customWidth="1"/>
    <col min="9" max="9" width="14.88671875" style="3" customWidth="1"/>
    <col min="10" max="10" width="17.33203125" style="3" customWidth="1"/>
    <col min="11" max="16384" width="9.109375" style="3"/>
  </cols>
  <sheetData>
    <row r="1" spans="1:10" ht="50.25" customHeight="1" x14ac:dyDescent="0.3">
      <c r="A1" s="6" t="s">
        <v>11</v>
      </c>
      <c r="B1" s="6"/>
      <c r="C1" s="6"/>
      <c r="D1" s="6"/>
      <c r="E1" s="6"/>
      <c r="F1" s="6"/>
      <c r="G1" s="6"/>
      <c r="H1" s="6"/>
      <c r="I1" s="6"/>
      <c r="J1" s="6"/>
    </row>
    <row r="2" spans="1:10" x14ac:dyDescent="0.3">
      <c r="A2" s="1" t="s">
        <v>8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9</v>
      </c>
      <c r="G2" s="1" t="s">
        <v>10</v>
      </c>
      <c r="H2" s="1" t="s">
        <v>4</v>
      </c>
      <c r="I2" s="2" t="s">
        <v>5</v>
      </c>
      <c r="J2" s="1" t="s">
        <v>6</v>
      </c>
    </row>
    <row r="3" spans="1:10" ht="26.25" customHeight="1" x14ac:dyDescent="0.3">
      <c r="A3" s="7" t="s">
        <v>120</v>
      </c>
      <c r="B3" s="7"/>
      <c r="C3" s="7"/>
      <c r="D3" s="7"/>
      <c r="E3" s="7"/>
      <c r="F3" s="7"/>
      <c r="G3" s="7"/>
      <c r="H3" s="7"/>
      <c r="I3" s="7"/>
      <c r="J3" s="7"/>
    </row>
  </sheetData>
  <mergeCells count="2">
    <mergeCell ref="A1:J1"/>
    <mergeCell ref="A3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2023-09-29T18:28:59Z</dcterms:modified>
</cp:coreProperties>
</file>