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285" yWindow="1725" windowWidth="19440" windowHeight="972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44525"/>
</workbook>
</file>

<file path=xl/calcChain.xml><?xml version="1.0" encoding="utf-8"?>
<calcChain xmlns="http://schemas.openxmlformats.org/spreadsheetml/2006/main">
  <c r="H12" i="7" l="1"/>
  <c r="I12" i="7" s="1"/>
  <c r="I11" i="7"/>
  <c r="H11" i="7"/>
  <c r="H10" i="7"/>
  <c r="I10" i="7" s="1"/>
  <c r="I9" i="7"/>
  <c r="H9" i="7"/>
  <c r="H8" i="7"/>
  <c r="I8" i="7" s="1"/>
  <c r="I7" i="7"/>
  <c r="H7" i="7"/>
  <c r="H6" i="7"/>
  <c r="I6" i="7" s="1"/>
  <c r="I5" i="7"/>
  <c r="H5" i="7"/>
  <c r="H4" i="7"/>
  <c r="I4" i="7" s="1"/>
  <c r="I30" i="6"/>
  <c r="H30" i="6"/>
  <c r="H29" i="6"/>
  <c r="I29" i="6" s="1"/>
  <c r="I28" i="6"/>
  <c r="H28" i="6"/>
  <c r="H27" i="6"/>
  <c r="I27" i="6" s="1"/>
  <c r="I26" i="6"/>
  <c r="H26" i="6"/>
  <c r="H25" i="6"/>
  <c r="I25" i="6" s="1"/>
  <c r="I24" i="6"/>
  <c r="H24" i="6"/>
  <c r="H23" i="6"/>
  <c r="I23" i="6" s="1"/>
  <c r="I22" i="6"/>
  <c r="H22" i="6"/>
  <c r="H21" i="6"/>
  <c r="I21" i="6" s="1"/>
  <c r="I20" i="6"/>
  <c r="H20" i="6"/>
  <c r="H19" i="6"/>
  <c r="I19" i="6" s="1"/>
  <c r="I18" i="6"/>
  <c r="H18" i="6"/>
  <c r="H17" i="6"/>
  <c r="I17" i="6" s="1"/>
  <c r="I16" i="6"/>
  <c r="H16" i="6"/>
  <c r="H15" i="6"/>
  <c r="I15" i="6" s="1"/>
  <c r="I14" i="6"/>
  <c r="H14" i="6"/>
  <c r="H13" i="6"/>
  <c r="I13" i="6" s="1"/>
  <c r="I12" i="6"/>
  <c r="H12" i="6"/>
  <c r="H11" i="6"/>
  <c r="I11" i="6" s="1"/>
  <c r="I10" i="6"/>
  <c r="H10" i="6"/>
  <c r="H9" i="6"/>
  <c r="I9" i="6" s="1"/>
  <c r="I8" i="6"/>
  <c r="H8" i="6"/>
  <c r="H7" i="6"/>
  <c r="I7" i="6" s="1"/>
  <c r="I6" i="6"/>
  <c r="H6" i="6"/>
  <c r="I5" i="6"/>
  <c r="H5" i="6"/>
  <c r="I4" i="6" s="1"/>
  <c r="H4" i="6"/>
  <c r="H29" i="5"/>
  <c r="I29" i="5" s="1"/>
  <c r="I28" i="5"/>
  <c r="H28" i="5"/>
  <c r="H27" i="5"/>
  <c r="I27" i="5" s="1"/>
  <c r="I26" i="5"/>
  <c r="H26" i="5"/>
  <c r="H25" i="5"/>
  <c r="I25" i="5" s="1"/>
  <c r="I24" i="5"/>
  <c r="H24" i="5"/>
  <c r="H23" i="5"/>
  <c r="I23" i="5" s="1"/>
  <c r="I22" i="5"/>
  <c r="H22" i="5"/>
  <c r="H21" i="5"/>
  <c r="I21" i="5" s="1"/>
  <c r="I20" i="5"/>
  <c r="H20" i="5"/>
  <c r="H19" i="5"/>
  <c r="I19" i="5" s="1"/>
  <c r="I18" i="5"/>
  <c r="H18" i="5"/>
  <c r="H17" i="5"/>
  <c r="I17" i="5" s="1"/>
  <c r="I16" i="5"/>
  <c r="H16" i="5"/>
  <c r="H15" i="5"/>
  <c r="I15" i="5" s="1"/>
  <c r="I14" i="5"/>
  <c r="H14" i="5"/>
  <c r="H13" i="5"/>
  <c r="I13" i="5" s="1"/>
  <c r="I12" i="5"/>
  <c r="H12" i="5"/>
  <c r="H11" i="5"/>
  <c r="I11" i="5" s="1"/>
  <c r="I10" i="5"/>
  <c r="H10" i="5"/>
  <c r="H9" i="5"/>
  <c r="I9" i="5" s="1"/>
  <c r="I8" i="5"/>
  <c r="H8" i="5"/>
  <c r="H7" i="5"/>
  <c r="I7" i="5" s="1"/>
  <c r="I6" i="5"/>
  <c r="H6" i="5"/>
  <c r="H5" i="5"/>
  <c r="I5" i="5" s="1"/>
  <c r="I4" i="5"/>
  <c r="H4" i="5"/>
  <c r="H9" i="4"/>
  <c r="I9" i="4" s="1"/>
  <c r="H7" i="4"/>
  <c r="I7" i="4" s="1"/>
  <c r="H23" i="4"/>
  <c r="I23" i="4" s="1"/>
  <c r="H41" i="4"/>
  <c r="I41" i="4" s="1"/>
  <c r="H44" i="4"/>
  <c r="I44" i="4" s="1"/>
  <c r="H26" i="4"/>
  <c r="I26" i="4" s="1"/>
  <c r="H43" i="4"/>
  <c r="I43" i="4" s="1"/>
  <c r="I22" i="4"/>
  <c r="H22" i="4"/>
  <c r="H35" i="4"/>
  <c r="I35" i="4" s="1"/>
  <c r="H34" i="4"/>
  <c r="I34" i="4" s="1"/>
  <c r="H47" i="4"/>
  <c r="I47" i="4" s="1"/>
  <c r="H20" i="4"/>
  <c r="I20" i="4" s="1"/>
  <c r="H11" i="4"/>
  <c r="I11" i="4" s="1"/>
  <c r="H46" i="4"/>
  <c r="I46" i="4" s="1"/>
  <c r="H15" i="4"/>
  <c r="I15" i="4" s="1"/>
  <c r="I14" i="4"/>
  <c r="H14" i="4"/>
  <c r="H6" i="4"/>
  <c r="I6" i="4" s="1"/>
  <c r="H19" i="4"/>
  <c r="I19" i="4" s="1"/>
  <c r="H10" i="4"/>
  <c r="I10" i="4" s="1"/>
  <c r="H21" i="4"/>
  <c r="I21" i="4" s="1"/>
  <c r="H33" i="4"/>
  <c r="I33" i="4" s="1"/>
  <c r="H31" i="4"/>
  <c r="I31" i="4" s="1"/>
  <c r="H18" i="4"/>
  <c r="I18" i="4" s="1"/>
  <c r="I13" i="4"/>
  <c r="H13" i="4"/>
  <c r="H17" i="4"/>
  <c r="I17" i="4" s="1"/>
  <c r="H48" i="4"/>
  <c r="I48" i="4" s="1"/>
  <c r="H40" i="4"/>
  <c r="I40" i="4" s="1"/>
  <c r="H39" i="4"/>
  <c r="I39" i="4" s="1"/>
  <c r="H30" i="4"/>
  <c r="I30" i="4" s="1"/>
  <c r="H45" i="4"/>
  <c r="I45" i="4" s="1"/>
  <c r="H38" i="4"/>
  <c r="I38" i="4" s="1"/>
  <c r="I29" i="4"/>
  <c r="H29" i="4"/>
  <c r="H8" i="4"/>
  <c r="I8" i="4" s="1"/>
  <c r="H25" i="4"/>
  <c r="I25" i="4" s="1"/>
  <c r="H28" i="4"/>
  <c r="I28" i="4" s="1"/>
  <c r="H32" i="4"/>
  <c r="I32" i="4" s="1"/>
  <c r="H37" i="4"/>
  <c r="I37" i="4" s="1"/>
  <c r="H24" i="4"/>
  <c r="I24" i="4" s="1"/>
  <c r="H36" i="4"/>
  <c r="I36" i="4" s="1"/>
  <c r="I16" i="4"/>
  <c r="H16" i="4"/>
  <c r="H4" i="4"/>
  <c r="I4" i="4" s="1"/>
  <c r="H5" i="4"/>
  <c r="I5" i="4" s="1"/>
  <c r="H27" i="4"/>
  <c r="I27" i="4" s="1"/>
  <c r="H12" i="4"/>
  <c r="I12" i="4" s="1"/>
  <c r="H42" i="4"/>
  <c r="I42" i="4" s="1"/>
  <c r="I37" i="3"/>
  <c r="H37" i="3"/>
  <c r="H36" i="3"/>
  <c r="I36" i="3" s="1"/>
  <c r="I35" i="3"/>
  <c r="H35" i="3"/>
  <c r="H34" i="3"/>
  <c r="I34" i="3" s="1"/>
  <c r="I33" i="3"/>
  <c r="H33" i="3"/>
  <c r="H32" i="3"/>
  <c r="I32" i="3" s="1"/>
  <c r="I31" i="3"/>
  <c r="H31" i="3"/>
  <c r="H30" i="3"/>
  <c r="I30" i="3" s="1"/>
  <c r="I29" i="3"/>
  <c r="H29" i="3"/>
  <c r="H28" i="3"/>
  <c r="I28" i="3" s="1"/>
  <c r="I27" i="3"/>
  <c r="H27" i="3"/>
  <c r="H26" i="3"/>
  <c r="I26" i="3" s="1"/>
  <c r="I25" i="3"/>
  <c r="H25" i="3"/>
  <c r="H24" i="3"/>
  <c r="I24" i="3" s="1"/>
  <c r="I23" i="3"/>
  <c r="H23" i="3"/>
  <c r="H22" i="3"/>
  <c r="I22" i="3" s="1"/>
  <c r="I21" i="3"/>
  <c r="H21" i="3"/>
  <c r="H20" i="3"/>
  <c r="I20" i="3" s="1"/>
  <c r="I19" i="3"/>
  <c r="H19" i="3"/>
  <c r="H18" i="3"/>
  <c r="I18" i="3" s="1"/>
  <c r="I17" i="3"/>
  <c r="H17" i="3"/>
  <c r="H16" i="3"/>
  <c r="I16" i="3" s="1"/>
  <c r="I15" i="3"/>
  <c r="H15" i="3"/>
  <c r="H14" i="3"/>
  <c r="I14" i="3" s="1"/>
  <c r="I13" i="3"/>
  <c r="H13" i="3"/>
  <c r="H12" i="3"/>
  <c r="I12" i="3" s="1"/>
  <c r="I11" i="3"/>
  <c r="H11" i="3"/>
  <c r="H10" i="3"/>
  <c r="I10" i="3" s="1"/>
  <c r="I9" i="3"/>
  <c r="H9" i="3"/>
  <c r="H8" i="3"/>
  <c r="I8" i="3" s="1"/>
  <c r="I7" i="3"/>
  <c r="H7" i="3"/>
  <c r="H6" i="3"/>
  <c r="I6" i="3" s="1"/>
  <c r="I5" i="3"/>
  <c r="H5" i="3"/>
  <c r="H4" i="3"/>
  <c r="I4" i="3" s="1"/>
  <c r="I4" i="2"/>
  <c r="H4" i="2"/>
  <c r="H18" i="2"/>
  <c r="I18" i="2" s="1"/>
  <c r="H43" i="2"/>
  <c r="I43" i="2" s="1"/>
  <c r="H5" i="2"/>
  <c r="I5" i="2" s="1"/>
  <c r="H44" i="2"/>
  <c r="I44" i="2" s="1"/>
  <c r="H32" i="2"/>
  <c r="I32" i="2" s="1"/>
  <c r="H27" i="2"/>
  <c r="I27" i="2" s="1"/>
  <c r="H38" i="2"/>
  <c r="I38" i="2" s="1"/>
  <c r="I6" i="2"/>
  <c r="H6" i="2"/>
  <c r="H24" i="2"/>
  <c r="I24" i="2" s="1"/>
  <c r="H15" i="2"/>
  <c r="I15" i="2" s="1"/>
  <c r="H35" i="2"/>
  <c r="I35" i="2" s="1"/>
  <c r="H23" i="2"/>
  <c r="I23" i="2" s="1"/>
  <c r="H12" i="2"/>
  <c r="I12" i="2" s="1"/>
  <c r="H41" i="2"/>
  <c r="I41" i="2" s="1"/>
  <c r="H22" i="2"/>
  <c r="I22" i="2" s="1"/>
  <c r="I37" i="2"/>
  <c r="H37" i="2"/>
  <c r="H31" i="2"/>
  <c r="I31" i="2" s="1"/>
  <c r="H21" i="2"/>
  <c r="I21" i="2" s="1"/>
  <c r="H34" i="2"/>
  <c r="I34" i="2" s="1"/>
  <c r="H46" i="2"/>
  <c r="I46" i="2" s="1"/>
  <c r="H16" i="2"/>
  <c r="I16" i="2" s="1"/>
  <c r="H42" i="2"/>
  <c r="I42" i="2" s="1"/>
  <c r="H40" i="2"/>
  <c r="I40" i="2" s="1"/>
  <c r="I8" i="2"/>
  <c r="H8" i="2"/>
  <c r="H11" i="2"/>
  <c r="I11" i="2" s="1"/>
  <c r="H26" i="2"/>
  <c r="I26" i="2" s="1"/>
  <c r="H20" i="2"/>
  <c r="I20" i="2" s="1"/>
  <c r="H17" i="2"/>
  <c r="I17" i="2" s="1"/>
  <c r="H10" i="2"/>
  <c r="I10" i="2" s="1"/>
  <c r="H33" i="2"/>
  <c r="I33" i="2" s="1"/>
  <c r="H25" i="2"/>
  <c r="I25" i="2" s="1"/>
  <c r="I7" i="2"/>
  <c r="H7" i="2"/>
  <c r="H39" i="2"/>
  <c r="I39" i="2" s="1"/>
  <c r="H45" i="2"/>
  <c r="I45" i="2" s="1"/>
  <c r="H14" i="2"/>
  <c r="I14" i="2" s="1"/>
  <c r="H13" i="2"/>
  <c r="I13" i="2" s="1"/>
  <c r="H19" i="2"/>
  <c r="I19" i="2" s="1"/>
  <c r="H9" i="2"/>
  <c r="I9" i="2" s="1"/>
  <c r="H30" i="2"/>
  <c r="I30" i="2" s="1"/>
  <c r="I29" i="2"/>
  <c r="H29" i="2"/>
  <c r="H47" i="2"/>
  <c r="I47" i="2" s="1"/>
  <c r="H36" i="2"/>
  <c r="I36" i="2" s="1"/>
  <c r="H28" i="2"/>
  <c r="I28" i="2" s="1"/>
  <c r="I74" i="1"/>
  <c r="H74" i="1"/>
  <c r="H73" i="1"/>
  <c r="I73" i="1" s="1"/>
  <c r="I72" i="1"/>
  <c r="H72" i="1"/>
  <c r="H71" i="1"/>
  <c r="I71" i="1" s="1"/>
  <c r="I70" i="1"/>
  <c r="H70" i="1"/>
  <c r="H69" i="1"/>
  <c r="I69" i="1" s="1"/>
  <c r="I68" i="1"/>
  <c r="H68" i="1"/>
  <c r="H67" i="1"/>
  <c r="I67" i="1" s="1"/>
  <c r="I66" i="1"/>
  <c r="H66" i="1"/>
  <c r="H65" i="1"/>
  <c r="I65" i="1" s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</calcChain>
</file>

<file path=xl/sharedStrings.xml><?xml version="1.0" encoding="utf-8"?>
<sst xmlns="http://schemas.openxmlformats.org/spreadsheetml/2006/main" count="1583" uniqueCount="550">
  <si>
    <t>ФИО</t>
  </si>
  <si>
    <t>Шифр</t>
  </si>
  <si>
    <t>Кл</t>
  </si>
  <si>
    <t>ОУ</t>
  </si>
  <si>
    <t>Тестовый тур</t>
  </si>
  <si>
    <t>Аналитический тур</t>
  </si>
  <si>
    <t>итого</t>
  </si>
  <si>
    <t xml:space="preserve">% </t>
  </si>
  <si>
    <t>результат</t>
  </si>
  <si>
    <t>5 класс</t>
  </si>
  <si>
    <t>Тиунов Степан Георгиевич</t>
  </si>
  <si>
    <t>Г5063</t>
  </si>
  <si>
    <t>5а</t>
  </si>
  <si>
    <t>МОУ "СОШ №35 с УИОП" г. Воркуты</t>
  </si>
  <si>
    <t>Тиунова Людмила Александровна</t>
  </si>
  <si>
    <t>победитель</t>
  </si>
  <si>
    <t>Кубашевский Андрей Витальевич</t>
  </si>
  <si>
    <t>Г5034</t>
  </si>
  <si>
    <t>5в</t>
  </si>
  <si>
    <t>призер</t>
  </si>
  <si>
    <t>Кудрон Кира Мирославовна</t>
  </si>
  <si>
    <t>Г5035</t>
  </si>
  <si>
    <t>Лебедин Илья Сергеевич</t>
  </si>
  <si>
    <t>Г5038</t>
  </si>
  <si>
    <t>Махмутов Тимур Романович</t>
  </si>
  <si>
    <t>Г5043</t>
  </si>
  <si>
    <t>Александров Степан Александрович</t>
  </si>
  <si>
    <t>Г5003</t>
  </si>
  <si>
    <t>Березюк Елисей Дмитриевич</t>
  </si>
  <si>
    <t>Г5009</t>
  </si>
  <si>
    <t>Бауман Дарья Руслановна</t>
  </si>
  <si>
    <t>Г5008</t>
  </si>
  <si>
    <t>Ведмеденко Кирилл Романович</t>
  </si>
  <si>
    <t>Г5011</t>
  </si>
  <si>
    <t>Данилевская София Владимировна</t>
  </si>
  <si>
    <t>Г5016</t>
  </si>
  <si>
    <t>Лисиця Екатерина Евгеньевна</t>
  </si>
  <si>
    <t>Г5041</t>
  </si>
  <si>
    <t>Сенькив Дмитрий Александрович</t>
  </si>
  <si>
    <t>Г5056</t>
  </si>
  <si>
    <t>5б</t>
  </si>
  <si>
    <t>Сундуков Кирилл Вадимович</t>
  </si>
  <si>
    <t>Г5061</t>
  </si>
  <si>
    <t>Астафьев Семён Николаевич</t>
  </si>
  <si>
    <t>Г5006</t>
  </si>
  <si>
    <t>Васина Полина Максимовна</t>
  </si>
  <si>
    <t>Г5010</t>
  </si>
  <si>
    <t>Елькина Ангелина Антоновна</t>
  </si>
  <si>
    <t>Г5020</t>
  </si>
  <si>
    <t>Журавлева Валерия Владимировна</t>
  </si>
  <si>
    <t>Г5022</t>
  </si>
  <si>
    <t>Зверев Герман Витальевич</t>
  </si>
  <si>
    <t>Г5024</t>
  </si>
  <si>
    <t>Зюба Доброслав Игоревич</t>
  </si>
  <si>
    <t>Г5026</t>
  </si>
  <si>
    <t>Исмаилов Канан Гаджи оглы</t>
  </si>
  <si>
    <t>Г5028</t>
  </si>
  <si>
    <t>Калмуратова Алина Мирбековна</t>
  </si>
  <si>
    <t>Г5029</t>
  </si>
  <si>
    <t>Селякова Арина Васильевна</t>
  </si>
  <si>
    <t>Г5055</t>
  </si>
  <si>
    <t>Склярова Дарья Александровна</t>
  </si>
  <si>
    <t>Г5058</t>
  </si>
  <si>
    <t>Степанок Александра Евгеньевна</t>
  </si>
  <si>
    <t>Г5060</t>
  </si>
  <si>
    <t>Чижинок Виталий Витальевич</t>
  </si>
  <si>
    <t>Г5065</t>
  </si>
  <si>
    <t xml:space="preserve">Шейко Богдан Олегович </t>
  </si>
  <si>
    <t>Г5066</t>
  </si>
  <si>
    <t>Асалиева Диана Гасановна</t>
  </si>
  <si>
    <t>Г5005</t>
  </si>
  <si>
    <t>Дудко Вероника Артёмовна</t>
  </si>
  <si>
    <t>Г5019</t>
  </si>
  <si>
    <t>Камаева Варвара Константиновна</t>
  </si>
  <si>
    <t>Г5031</t>
  </si>
  <si>
    <t>Лещенко Варвара Валентиновна</t>
  </si>
  <si>
    <t>Г5040</t>
  </si>
  <si>
    <t>Оберемко Роман Игоревич</t>
  </si>
  <si>
    <t>Г5047</t>
  </si>
  <si>
    <t>Панина Эмилия Дмитриевна</t>
  </si>
  <si>
    <t>Г5048</t>
  </si>
  <si>
    <t>Романова Анастасия Николаевна</t>
  </si>
  <si>
    <t>Г5051</t>
  </si>
  <si>
    <t>Уколова София Кирилловна</t>
  </si>
  <si>
    <t>Г5064</t>
  </si>
  <si>
    <t>Юрьев Арсений Андреевич</t>
  </si>
  <si>
    <t>Г5070</t>
  </si>
  <si>
    <t>Гашумова Амина Суреновна</t>
  </si>
  <si>
    <t>Г5013</t>
  </si>
  <si>
    <t>участник</t>
  </si>
  <si>
    <t>Иванова Кристина Сергеевна</t>
  </si>
  <si>
    <t>Г5027</t>
  </si>
  <si>
    <t>Калыкова Айсезим Улукбековна</t>
  </si>
  <si>
    <t>Г5030</t>
  </si>
  <si>
    <t xml:space="preserve">Кулижская Софья Дмитриевна </t>
  </si>
  <si>
    <t>Г5036</t>
  </si>
  <si>
    <t>Кучер Алина Денисовна</t>
  </si>
  <si>
    <t>Г5037</t>
  </si>
  <si>
    <t>Перепелица Вера Николаевна</t>
  </si>
  <si>
    <t>Г5049</t>
  </si>
  <si>
    <t>Середа Татьяна Григорьевна</t>
  </si>
  <si>
    <t>Г5057</t>
  </si>
  <si>
    <t>Сочка София Вадимовна</t>
  </si>
  <si>
    <t>Г5059</t>
  </si>
  <si>
    <t>Гудин Александр Дмитриевич</t>
  </si>
  <si>
    <t>Г5015</t>
  </si>
  <si>
    <t>Добринская Александра Вячеславовна</t>
  </si>
  <si>
    <t>Г5018</t>
  </si>
  <si>
    <t>Жолчуева Раяна Ыдырысалиевна</t>
  </si>
  <si>
    <t>Г5021</t>
  </si>
  <si>
    <t>Рожков Алексей Максимович</t>
  </si>
  <si>
    <t>Г5050</t>
  </si>
  <si>
    <t>Сабитова Вероника Ринатовна</t>
  </si>
  <si>
    <t>Г5053</t>
  </si>
  <si>
    <t>Азимбеков Муслимидин Абдулкасымович</t>
  </si>
  <si>
    <t>Г5002</t>
  </si>
  <si>
    <t>Захарова Варвара Павловна</t>
  </si>
  <si>
    <t>Г5023</t>
  </si>
  <si>
    <t>Керимов Шамиль Вагифович</t>
  </si>
  <si>
    <t>Г5032</t>
  </si>
  <si>
    <t>Кобец Оксана Юрьевна</t>
  </si>
  <si>
    <t>Г5033</t>
  </si>
  <si>
    <t>Лутаева Валерия Павловна</t>
  </si>
  <si>
    <t>Г5042</t>
  </si>
  <si>
    <t>Саляхова Ясмина Наильевна</t>
  </si>
  <si>
    <t>Г5054</t>
  </si>
  <si>
    <t>Шокот Василиса Руслановна</t>
  </si>
  <si>
    <t>Г5069</t>
  </si>
  <si>
    <t>Яргуни Таисия Денисовна</t>
  </si>
  <si>
    <t>Г5071</t>
  </si>
  <si>
    <t>Зорина София Андреевна</t>
  </si>
  <si>
    <t>Г5025</t>
  </si>
  <si>
    <t>Веремеева Валерия Гендриховна</t>
  </si>
  <si>
    <t>Г5012</t>
  </si>
  <si>
    <t>Джумабаев Эмил Сабыржанович</t>
  </si>
  <si>
    <t>Г5017</t>
  </si>
  <si>
    <t>Леонтьева Варвара Кирилловна</t>
  </si>
  <si>
    <t>Г5039</t>
  </si>
  <si>
    <t>Мурадханов Манаф Самир оглы</t>
  </si>
  <si>
    <t>Г5045</t>
  </si>
  <si>
    <t>Шикова Анастасия Олеговна</t>
  </si>
  <si>
    <t>Г5067</t>
  </si>
  <si>
    <t>Шишелова Каролина Владимировна</t>
  </si>
  <si>
    <t>Г5068</t>
  </si>
  <si>
    <t>Антипова Маргарита Вячеславовна</t>
  </si>
  <si>
    <t>Г5004</t>
  </si>
  <si>
    <t>Гринченко Даниил Константинович</t>
  </si>
  <si>
    <t>Г5014</t>
  </si>
  <si>
    <t>Нестеровская Кристина Романовна</t>
  </si>
  <si>
    <t>Г5046</t>
  </si>
  <si>
    <t>Сушко Таисия Антоновна</t>
  </si>
  <si>
    <t>Г5062</t>
  </si>
  <si>
    <t>Абулова Милана Исамагомедовна</t>
  </si>
  <si>
    <t>Г5001</t>
  </si>
  <si>
    <t>Ахмедова Гюльай Асиф кызы</t>
  </si>
  <si>
    <t>Г5007</t>
  </si>
  <si>
    <t>Мукаева Вера Вадимовна</t>
  </si>
  <si>
    <t>Г5044</t>
  </si>
  <si>
    <t>Рочева Мария Андреевна</t>
  </si>
  <si>
    <t>Г5052</t>
  </si>
  <si>
    <t>Педагог</t>
  </si>
  <si>
    <t>6 класс</t>
  </si>
  <si>
    <t>Артемьев Владислав Игоревич</t>
  </si>
  <si>
    <t>6а</t>
  </si>
  <si>
    <t>Бойчук Дарья Михайловна</t>
  </si>
  <si>
    <t>Голубничая Варвара Александровна (укр)</t>
  </si>
  <si>
    <t>Груздева Алёна Михайловна</t>
  </si>
  <si>
    <t>Дертев Михаил Федорович</t>
  </si>
  <si>
    <t>Любимов Артём Александрович</t>
  </si>
  <si>
    <t>Мажура Мирослава Алексеевна</t>
  </si>
  <si>
    <t>Мальянова Марья Андреевна</t>
  </si>
  <si>
    <t>Мостовая Дарья Владимировна</t>
  </si>
  <si>
    <t>Осорова Айана Музаффаровна</t>
  </si>
  <si>
    <t>Пасынков Георгий Сергеевич</t>
  </si>
  <si>
    <t>Пирогов Савелий Андреевич</t>
  </si>
  <si>
    <t>Риккерт Артём Иосифович</t>
  </si>
  <si>
    <t>Сидоркин Илья Андреевич</t>
  </si>
  <si>
    <t>Скубак Арсений Дмитриевич</t>
  </si>
  <si>
    <t>Соколова Валерия Вадимовна</t>
  </si>
  <si>
    <t>Сусан Дмитрий Валентинович</t>
  </si>
  <si>
    <t>Тихомиров Богдан Владимирович</t>
  </si>
  <si>
    <t>Туренбеков Тимур Радикович</t>
  </si>
  <si>
    <t>Шваля Глеб Михайлович</t>
  </si>
  <si>
    <t>Шумакова Анастасия Геннадьевна</t>
  </si>
  <si>
    <t>Анарбаев Даниэль Даниярович</t>
  </si>
  <si>
    <t>6б</t>
  </si>
  <si>
    <t>Гадиров Айхан Вюсал оглы</t>
  </si>
  <si>
    <t>Галидович Алексей Александрович</t>
  </si>
  <si>
    <t>Иванова Милена Алексеевна</t>
  </si>
  <si>
    <t>Киркач Максим Павлович</t>
  </si>
  <si>
    <t>Павленко Владислав Максимович</t>
  </si>
  <si>
    <t>Палий Влада Дмитриевна</t>
  </si>
  <si>
    <t>Плотникова Диана Олеговна</t>
  </si>
  <si>
    <t>Садыков Акжол Маматиллаевич</t>
  </si>
  <si>
    <t>Сапегина Маргарита Максимовна</t>
  </si>
  <si>
    <t>Сергиенко Софья Владимировна</t>
  </si>
  <si>
    <t>Стариков Иван Алексеевич</t>
  </si>
  <si>
    <t>Шаповалова Надежда Дмитриевна</t>
  </si>
  <si>
    <t>Борисенко Полина Андреевна (укр)</t>
  </si>
  <si>
    <t>6в</t>
  </si>
  <si>
    <t>Васильева Полина Андреевна (укр)</t>
  </si>
  <si>
    <t>Гасанова Лейла Расим кызы</t>
  </si>
  <si>
    <t>Гашумова Сабина Суреновна</t>
  </si>
  <si>
    <t>Громазина Мария Анатольевна</t>
  </si>
  <si>
    <t>Елисеева Виктория Денисовна</t>
  </si>
  <si>
    <t>Казаченко Полина Александровна</t>
  </si>
  <si>
    <t>Князев Дмитрий Сергеевич</t>
  </si>
  <si>
    <t>Початова Вероника Васильевна</t>
  </si>
  <si>
    <t>Юрьева Лидия Дмитриевна</t>
  </si>
  <si>
    <t>7 класс</t>
  </si>
  <si>
    <t>Гуськова София Альбертовна</t>
  </si>
  <si>
    <t>Г7027</t>
  </si>
  <si>
    <t>7в</t>
  </si>
  <si>
    <t>Туровец Вероника Романовна</t>
  </si>
  <si>
    <t>Г7034</t>
  </si>
  <si>
    <t xml:space="preserve">Кожемяко Виктория Владимировна </t>
  </si>
  <si>
    <t>Г7030</t>
  </si>
  <si>
    <t>Семяшкина Василиса Ильинична</t>
  </si>
  <si>
    <t>Г7031</t>
  </si>
  <si>
    <t>Смирнова Стефания Андреевна</t>
  </si>
  <si>
    <t>Г7032</t>
  </si>
  <si>
    <t>Журавлева Ксения Владимировна</t>
  </si>
  <si>
    <t>Г7028</t>
  </si>
  <si>
    <t xml:space="preserve">Кустова Виктория Романовна </t>
  </si>
  <si>
    <t>Г7014</t>
  </si>
  <si>
    <t>7а</t>
  </si>
  <si>
    <t>Хизриева Амина Мурадовна</t>
  </si>
  <si>
    <t>Г7023</t>
  </si>
  <si>
    <t>Кадырбердиева Сумая Айдарбековна</t>
  </si>
  <si>
    <t>Г7008</t>
  </si>
  <si>
    <t>Петрова Полина Кирилловна</t>
  </si>
  <si>
    <t>Г7017</t>
  </si>
  <si>
    <t>Аверичева Дарья Романовна</t>
  </si>
  <si>
    <t>Г7003</t>
  </si>
  <si>
    <t>Гудина Елизавета Владимировна</t>
  </si>
  <si>
    <t>Г7007</t>
  </si>
  <si>
    <t>Карташов Максим Сергеевич</t>
  </si>
  <si>
    <t>Г7011</t>
  </si>
  <si>
    <t>Попов Константин Иванович</t>
  </si>
  <si>
    <t>Г7019</t>
  </si>
  <si>
    <t>Умов Ярослав Алексеевич</t>
  </si>
  <si>
    <t>Г7021</t>
  </si>
  <si>
    <t>Антон Данила Дмитриевич</t>
  </si>
  <si>
    <t>Г7002</t>
  </si>
  <si>
    <t>7б</t>
  </si>
  <si>
    <t>Павленко Диана Кирилловна</t>
  </si>
  <si>
    <t>Г7015</t>
  </si>
  <si>
    <t>Агейкина Виолетта Константиновна</t>
  </si>
  <si>
    <t>Г7004</t>
  </si>
  <si>
    <t>Петрова Мирослава Эдуардовна</t>
  </si>
  <si>
    <t>Г7016</t>
  </si>
  <si>
    <t>Чапковичус Илья Дмитриевич</t>
  </si>
  <si>
    <t>Г7024</t>
  </si>
  <si>
    <t>Калашникова Мария Артемовна</t>
  </si>
  <si>
    <t>Г7010</t>
  </si>
  <si>
    <t>Куприянов Никита Андреевич</t>
  </si>
  <si>
    <t>Г7013</t>
  </si>
  <si>
    <t>Максейкин Максим Андреевич</t>
  </si>
  <si>
    <t>Г7001</t>
  </si>
  <si>
    <t>Казаченко Алёна Дмитриевна</t>
  </si>
  <si>
    <t>Г7009</t>
  </si>
  <si>
    <t>Колеватых Роман Денисович</t>
  </si>
  <si>
    <t>Г7012</t>
  </si>
  <si>
    <t>Хватов Марк Алексеевич</t>
  </si>
  <si>
    <t>Г7022</t>
  </si>
  <si>
    <t>Сочка Валерия Вадимовна</t>
  </si>
  <si>
    <t>Г7033</t>
  </si>
  <si>
    <t xml:space="preserve">Конасов Георгий Игоревич </t>
  </si>
  <si>
    <t>Г7029</t>
  </si>
  <si>
    <t>Вильховая Лилия Сергеевна</t>
  </si>
  <si>
    <t>Г7005</t>
  </si>
  <si>
    <t>Муратов Нуртилек Бакытбекович</t>
  </si>
  <si>
    <t>Г7025</t>
  </si>
  <si>
    <t>Антипов Юрий Вячеславович</t>
  </si>
  <si>
    <t>Г7026</t>
  </si>
  <si>
    <t>Голенок Мария Вячеславовна</t>
  </si>
  <si>
    <t>Г7006</t>
  </si>
  <si>
    <t>Погодицкая Ксения Евгеньевна</t>
  </si>
  <si>
    <t>Г7018</t>
  </si>
  <si>
    <t xml:space="preserve">Стрюкова Алина Александровна </t>
  </si>
  <si>
    <t>Г7020</t>
  </si>
  <si>
    <t>8 класс</t>
  </si>
  <si>
    <t>Бахарева Ольга Дмитриевна</t>
  </si>
  <si>
    <t>8а</t>
  </si>
  <si>
    <t>Бубнова Вероника Павловна</t>
  </si>
  <si>
    <t>Быкадоров Кирилл Евгеньевич</t>
  </si>
  <si>
    <t>Казаченко Ева Александровна</t>
  </si>
  <si>
    <t>Кащавцев Артем Сергеевич</t>
  </si>
  <si>
    <t>Колотова Амелия Александровна</t>
  </si>
  <si>
    <t>Коновалова София Сергеевна</t>
  </si>
  <si>
    <t>Лебедин Савва Сергеевич</t>
  </si>
  <si>
    <t>Леоненков Артем Дмитриевич</t>
  </si>
  <si>
    <t>Медовник Иван Романович</t>
  </si>
  <si>
    <t>Никитченко Мария Олеговна</t>
  </si>
  <si>
    <t>Рябцева Ульяна Андреевна</t>
  </si>
  <si>
    <t>Савкин Михаил Леонидович</t>
  </si>
  <si>
    <t>Столповская Таисия Алексеевна</t>
  </si>
  <si>
    <t>Фурманова Виктория Алексеевна</t>
  </si>
  <si>
    <t>8б</t>
  </si>
  <si>
    <t>Бороздина Ангелина Александровна</t>
  </si>
  <si>
    <t>Бугаев Эдгар Николаевич</t>
  </si>
  <si>
    <t>Васина Анна Максимовна</t>
  </si>
  <si>
    <t>Винокурова Анна Дмитриевна</t>
  </si>
  <si>
    <t>Громов Алексей Станиславович</t>
  </si>
  <si>
    <t>Ермолаева Аксинья Дмитриевна</t>
  </si>
  <si>
    <t>Калыкова Айзирек Улукбековна</t>
  </si>
  <si>
    <t>Колесников Сергей Дмитриевич</t>
  </si>
  <si>
    <t>Коряк Денис Романович</t>
  </si>
  <si>
    <t>Кучерявенко Елизавета Владиславовна</t>
  </si>
  <si>
    <t>Смирнова Владислава Андреевна</t>
  </si>
  <si>
    <t>Стяжкин Андрей Игоревич</t>
  </si>
  <si>
    <t>Тимошенко Максим Александрович</t>
  </si>
  <si>
    <t>Ткачук Марьяна Сергеевна</t>
  </si>
  <si>
    <t>Устинова Яна Тарасовна</t>
  </si>
  <si>
    <t>Устюгов Владислав Игоревич</t>
  </si>
  <si>
    <t>Фирсов Алексей Павлович</t>
  </si>
  <si>
    <t>Хохлова Анастасия Вячеславовна</t>
  </si>
  <si>
    <t>Асанова Сумая Камильовна</t>
  </si>
  <si>
    <t>8в</t>
  </si>
  <si>
    <t>Бычков Марк Максимович</t>
  </si>
  <si>
    <t>Герман Александра Руслановна</t>
  </si>
  <si>
    <t>Деминовский Савелий Владиславович</t>
  </si>
  <si>
    <t>Клюсек Даниил Владиславович</t>
  </si>
  <si>
    <t>Николаев Маским Дмитриевич</t>
  </si>
  <si>
    <t>Панченко Константин Сергеевич</t>
  </si>
  <si>
    <t>Погребняк Никита Андреевич</t>
  </si>
  <si>
    <t>Степанов Артём Антонович</t>
  </si>
  <si>
    <t>Сурнина Софья Александровна</t>
  </si>
  <si>
    <t>Федосенко Елизавета Юрьевна</t>
  </si>
  <si>
    <t>9 класс</t>
  </si>
  <si>
    <t>Кошелева Лолита Александровна</t>
  </si>
  <si>
    <t>Г9009</t>
  </si>
  <si>
    <t>9а</t>
  </si>
  <si>
    <t>Гаврюк Андрей Александрович</t>
  </si>
  <si>
    <t>Г9007</t>
  </si>
  <si>
    <t>Петиш Максим Александрович </t>
  </si>
  <si>
    <t>Г9017</t>
  </si>
  <si>
    <t>9в</t>
  </si>
  <si>
    <t>Ермолова Ксения Александровна</t>
  </si>
  <si>
    <t>Г9008</t>
  </si>
  <si>
    <t>Потлова Елизавета Евгеньевна</t>
  </si>
  <si>
    <t>Г9004</t>
  </si>
  <si>
    <t>9б</t>
  </si>
  <si>
    <t>Китайкин Максим Юрьевич</t>
  </si>
  <si>
    <t>Г9003</t>
  </si>
  <si>
    <t>Шулик Арсен Алексеевич</t>
  </si>
  <si>
    <t>Г9006</t>
  </si>
  <si>
    <t>Гвоздев Роман Егорович</t>
  </si>
  <si>
    <t>Г9012</t>
  </si>
  <si>
    <t>Перепелица Максим Николаевич</t>
  </si>
  <si>
    <t>Г9016</t>
  </si>
  <si>
    <t>Бугаев Максим Сергеевич</t>
  </si>
  <si>
    <t>Г9010</t>
  </si>
  <si>
    <t>Галямов Никита Сергеевич </t>
  </si>
  <si>
    <t>Г9011</t>
  </si>
  <si>
    <t>Сударенкова Виктория Александровна </t>
  </si>
  <si>
    <t>Г9021</t>
  </si>
  <si>
    <t>Ташполотова Гульзина Алишеровна  </t>
  </si>
  <si>
    <t>Г9022</t>
  </si>
  <si>
    <t>Хазов Михаил Алексеевич</t>
  </si>
  <si>
    <t>Г9023</t>
  </si>
  <si>
    <t>Колесников Егор Николаевич (ОВЗ)</t>
  </si>
  <si>
    <t>Г9013</t>
  </si>
  <si>
    <t>Приказчиков Вячеслав Юрьевич </t>
  </si>
  <si>
    <t>Г9018</t>
  </si>
  <si>
    <t>Рогулин Роман Ильич</t>
  </si>
  <si>
    <t>Г9019</t>
  </si>
  <si>
    <t>Гаджимурадов Абдулмеджид Абдулкадирович</t>
  </si>
  <si>
    <t>Г9001</t>
  </si>
  <si>
    <t>Азимбеков Арлен Абдулкасымович</t>
  </si>
  <si>
    <t>Г9005</t>
  </si>
  <si>
    <t>Левакова Кристина Александровна </t>
  </si>
  <si>
    <t>Г9014</t>
  </si>
  <si>
    <t>Соколова Софья Вадимовна</t>
  </si>
  <si>
    <t>Г9020</t>
  </si>
  <si>
    <t>Шахов Дмитрий Антонович</t>
  </si>
  <si>
    <t>Г9024</t>
  </si>
  <si>
    <t>Шваля Савелий Михайлович </t>
  </si>
  <si>
    <t>Г9025</t>
  </si>
  <si>
    <t>Шурковецкий Ярослав Витальевич </t>
  </si>
  <si>
    <t>Г9026</t>
  </si>
  <si>
    <t>Матрохин Александр Вячеславович</t>
  </si>
  <si>
    <t>Г9015</t>
  </si>
  <si>
    <t>Гордиенко Мирослав Александрович</t>
  </si>
  <si>
    <t>Г9002</t>
  </si>
  <si>
    <t>10 класс</t>
  </si>
  <si>
    <t>Фомин Федор Александрович</t>
  </si>
  <si>
    <t>Г1025</t>
  </si>
  <si>
    <t>Кубашевский Александр Витальевич</t>
  </si>
  <si>
    <t>Г1015</t>
  </si>
  <si>
    <t>Мазур Дарья Леонидовна</t>
  </si>
  <si>
    <t>Г1017</t>
  </si>
  <si>
    <t>Погодицкая Мария Евгеньевна</t>
  </si>
  <si>
    <t>Г1020</t>
  </si>
  <si>
    <t>Заиченко Екатерина Вячеславовна</t>
  </si>
  <si>
    <t>Г1012</t>
  </si>
  <si>
    <t>Ляхов Иван Александрович</t>
  </si>
  <si>
    <t>Г1016</t>
  </si>
  <si>
    <t>Эдигова Кира Анатольевна</t>
  </si>
  <si>
    <t>Г1027</t>
  </si>
  <si>
    <t>Симбаев Глеб Максимович</t>
  </si>
  <si>
    <t>Г1022</t>
  </si>
  <si>
    <t>Добрина Софья Олеговна</t>
  </si>
  <si>
    <t>Г1011</t>
  </si>
  <si>
    <t>Нерсесян Михаил Евгеньевич</t>
  </si>
  <si>
    <t>Г1019</t>
  </si>
  <si>
    <t>Геннинг Екатерина Николаевна</t>
  </si>
  <si>
    <t>Г1010</t>
  </si>
  <si>
    <t>Архипова Маргарита Николаевна</t>
  </si>
  <si>
    <t>Г1004</t>
  </si>
  <si>
    <t>Анисимова Софья Владимировна</t>
  </si>
  <si>
    <t>Г1002</t>
  </si>
  <si>
    <t>Арнаутов Матвей Сергеевич</t>
  </si>
  <si>
    <t>Г1003</t>
  </si>
  <si>
    <t>Барташуте Анастасия Алексеевна</t>
  </si>
  <si>
    <t>Г1005</t>
  </si>
  <si>
    <t>Семенова Алекса Алексеевна</t>
  </si>
  <si>
    <t>Г1021</t>
  </si>
  <si>
    <t>Скрипник Стефания Вадимовна</t>
  </si>
  <si>
    <t>Г1023</t>
  </si>
  <si>
    <t>Шушков Вячеслав Витальевич</t>
  </si>
  <si>
    <t>Г1026</t>
  </si>
  <si>
    <t>Абубакирова Виктория Рустамовна</t>
  </si>
  <si>
    <t>Г1001</t>
  </si>
  <si>
    <t>Воронин Михаил Олегович</t>
  </si>
  <si>
    <t>Г1008</t>
  </si>
  <si>
    <t>Гайнулова Александра Ильдаровна</t>
  </si>
  <si>
    <t>Г1009</t>
  </si>
  <si>
    <t>Верзун Тимофей Игоревич</t>
  </si>
  <si>
    <t>Г1007</t>
  </si>
  <si>
    <t>Молокович Антон Сергеевич</t>
  </si>
  <si>
    <t>Г1018</t>
  </si>
  <si>
    <t>Капустин Степан Николаевич</t>
  </si>
  <si>
    <t>Г1014</t>
  </si>
  <si>
    <t>Борис Кирилл Рустамович</t>
  </si>
  <si>
    <t>Г1006</t>
  </si>
  <si>
    <t>Ионанс Никита Александрович</t>
  </si>
  <si>
    <t>Г1013</t>
  </si>
  <si>
    <t>Ставчан Антон Александрович</t>
  </si>
  <si>
    <t>Г1024</t>
  </si>
  <si>
    <t>11 класс</t>
  </si>
  <si>
    <t>Мирошников Константин Андреевич</t>
  </si>
  <si>
    <t>Г1103</t>
  </si>
  <si>
    <t>Пименов Артём Сергеевич</t>
  </si>
  <si>
    <t>Г1106</t>
  </si>
  <si>
    <t>Эккемеев Егор Вячеславович</t>
  </si>
  <si>
    <t>Г1109</t>
  </si>
  <si>
    <t>Титаренко Никита Вадимович</t>
  </si>
  <si>
    <t>Г1107</t>
  </si>
  <si>
    <t>Шахов Максим Антонович</t>
  </si>
  <si>
    <t>Г1108</t>
  </si>
  <si>
    <t>Вильховая Юлия Сергеевна</t>
  </si>
  <si>
    <t>Г1102</t>
  </si>
  <si>
    <t>Мудренко Никита Андреевич</t>
  </si>
  <si>
    <t>Г1104</t>
  </si>
  <si>
    <t>Некрасова Екатерина Константиновна</t>
  </si>
  <si>
    <t>Г1105</t>
  </si>
  <si>
    <t>Быкадоров Никита Евгеньевич</t>
  </si>
  <si>
    <t>Г1101</t>
  </si>
  <si>
    <t>Г6001</t>
  </si>
  <si>
    <t>Г6002</t>
  </si>
  <si>
    <t>Г6003</t>
  </si>
  <si>
    <t>Г6004</t>
  </si>
  <si>
    <t>Г6005</t>
  </si>
  <si>
    <t>Г6006</t>
  </si>
  <si>
    <t>Г6007</t>
  </si>
  <si>
    <t>Г6008</t>
  </si>
  <si>
    <t>Г6009</t>
  </si>
  <si>
    <t>Г6010</t>
  </si>
  <si>
    <t>Г6011</t>
  </si>
  <si>
    <t>Г6012</t>
  </si>
  <si>
    <t>Г6013</t>
  </si>
  <si>
    <t>Г6014</t>
  </si>
  <si>
    <t>Г6015</t>
  </si>
  <si>
    <t>Г6016</t>
  </si>
  <si>
    <t>Г6017</t>
  </si>
  <si>
    <t>Г6018</t>
  </si>
  <si>
    <t>Г6019</t>
  </si>
  <si>
    <t>Г6020</t>
  </si>
  <si>
    <t>Г6021</t>
  </si>
  <si>
    <t>Г6022</t>
  </si>
  <si>
    <t>Г6023</t>
  </si>
  <si>
    <t>Г6024</t>
  </si>
  <si>
    <t>Г6025</t>
  </si>
  <si>
    <t>Г6026</t>
  </si>
  <si>
    <t>Г6027</t>
  </si>
  <si>
    <t>Г6028</t>
  </si>
  <si>
    <t>Г6029</t>
  </si>
  <si>
    <t>Г6030</t>
  </si>
  <si>
    <t>Г6031</t>
  </si>
  <si>
    <t>Г6032</t>
  </si>
  <si>
    <t>Г6033</t>
  </si>
  <si>
    <t>Г6034</t>
  </si>
  <si>
    <t>Г6035</t>
  </si>
  <si>
    <t>Г6036</t>
  </si>
  <si>
    <t>Г6037</t>
  </si>
  <si>
    <t>Г6038</t>
  </si>
  <si>
    <t>Г6039</t>
  </si>
  <si>
    <t>Г6040</t>
  </si>
  <si>
    <t>Г6041</t>
  </si>
  <si>
    <t>Г6042</t>
  </si>
  <si>
    <t>Г6043</t>
  </si>
  <si>
    <t>Г6044</t>
  </si>
  <si>
    <t>Г8001</t>
  </si>
  <si>
    <t>Г8002</t>
  </si>
  <si>
    <t>Г8003</t>
  </si>
  <si>
    <t>Г8004</t>
  </si>
  <si>
    <t>Г8005</t>
  </si>
  <si>
    <t>Г8006</t>
  </si>
  <si>
    <t>Г8007</t>
  </si>
  <si>
    <t>Г8008</t>
  </si>
  <si>
    <t>Г8009</t>
  </si>
  <si>
    <t>Г8010</t>
  </si>
  <si>
    <t>Г8011</t>
  </si>
  <si>
    <t>Г8012</t>
  </si>
  <si>
    <t>Г8013</t>
  </si>
  <si>
    <t>Г8014</t>
  </si>
  <si>
    <t>Г8015</t>
  </si>
  <si>
    <t>Г8016</t>
  </si>
  <si>
    <t>Г8017</t>
  </si>
  <si>
    <t>Г8018</t>
  </si>
  <si>
    <t>Г8019</t>
  </si>
  <si>
    <t>Г8020</t>
  </si>
  <si>
    <t>Г8021</t>
  </si>
  <si>
    <t>Г8022</t>
  </si>
  <si>
    <t>Г8023</t>
  </si>
  <si>
    <t>Г8024</t>
  </si>
  <si>
    <t>Г8025</t>
  </si>
  <si>
    <t>Г8026</t>
  </si>
  <si>
    <t>Г8027</t>
  </si>
  <si>
    <t>Г8028</t>
  </si>
  <si>
    <t>Г8029</t>
  </si>
  <si>
    <t>Г8030</t>
  </si>
  <si>
    <t>Г8031</t>
  </si>
  <si>
    <t>Г8032</t>
  </si>
  <si>
    <t>Г8033</t>
  </si>
  <si>
    <t>Г8034</t>
  </si>
  <si>
    <t>Г8035</t>
  </si>
  <si>
    <t>Г8036</t>
  </si>
  <si>
    <t>Г8037</t>
  </si>
  <si>
    <t>Г8038</t>
  </si>
  <si>
    <t>Г8039</t>
  </si>
  <si>
    <t>Г8040</t>
  </si>
  <si>
    <t>Г8041</t>
  </si>
  <si>
    <t>Г8042</t>
  </si>
  <si>
    <t>Г8043</t>
  </si>
  <si>
    <t>Г8044</t>
  </si>
  <si>
    <t>Г8045</t>
  </si>
  <si>
    <t xml:space="preserve">Андрущук Тихон Дмитриевич </t>
  </si>
  <si>
    <t>Итоговые результаты школьного этапа всероссийской олимпиады 2024 года по географии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</si>
</sst>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b/>
      <sz val="18"/>
      <name val="Times New Roman"/>
    </font>
    <font>
      <b/>
      <sz val="12"/>
      <name val="Times New Roman"/>
    </font>
    <font>
      <sz val="12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0" fontId="2" fillId="2" borderId="2" xfId="0" applyNumberFormat="1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left" vertical="top"/>
    </xf>
    <xf numFmtId="1" fontId="3" fillId="3" borderId="2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1" fontId="3" fillId="3" borderId="3" xfId="0" applyNumberFormat="1" applyFont="1" applyFill="1" applyBorder="1" applyAlignment="1">
      <alignment horizontal="center" vertical="top"/>
    </xf>
    <xf numFmtId="1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/>
    </xf>
    <xf numFmtId="1" fontId="3" fillId="3" borderId="2" xfId="0" applyNumberFormat="1" applyFont="1" applyFill="1" applyBorder="1" applyAlignment="1">
      <alignment horizontal="left" vertical="center"/>
    </xf>
    <xf numFmtId="49" fontId="3" fillId="3" borderId="2" xfId="0" applyNumberFormat="1" applyFont="1" applyFill="1" applyBorder="1" applyAlignment="1">
      <alignment horizontal="left" vertical="center"/>
    </xf>
    <xf numFmtId="0" fontId="0" fillId="0" borderId="0" xfId="0"/>
    <xf numFmtId="0" fontId="4" fillId="0" borderId="0" xfId="0" applyFont="1"/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top" wrapText="1"/>
    </xf>
    <xf numFmtId="1" fontId="3" fillId="3" borderId="3" xfId="0" applyNumberFormat="1" applyFont="1" applyFill="1" applyBorder="1" applyAlignment="1">
      <alignment horizontal="center" vertical="top" wrapText="1"/>
    </xf>
    <xf numFmtId="1" fontId="2" fillId="2" borderId="2" xfId="0" applyNumberFormat="1" applyFont="1" applyFill="1" applyBorder="1"/>
    <xf numFmtId="10" fontId="2" fillId="2" borderId="2" xfId="0" applyNumberFormat="1" applyFont="1" applyFill="1" applyBorder="1"/>
    <xf numFmtId="0" fontId="2" fillId="3" borderId="2" xfId="0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vertical="top"/>
    </xf>
    <xf numFmtId="0" fontId="3" fillId="3" borderId="2" xfId="0" applyFont="1" applyFill="1" applyBorder="1" applyAlignment="1">
      <alignment vertical="center" wrapText="1"/>
    </xf>
    <xf numFmtId="1" fontId="2" fillId="2" borderId="2" xfId="0" applyNumberFormat="1" applyFont="1" applyFill="1" applyBorder="1" applyAlignment="1">
      <alignment horizontal="center"/>
    </xf>
    <xf numFmtId="10" fontId="2" fillId="2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1" fontId="3" fillId="3" borderId="6" xfId="0" applyNumberFormat="1" applyFont="1" applyFill="1" applyBorder="1" applyAlignment="1">
      <alignment horizontal="left" vertical="center"/>
    </xf>
    <xf numFmtId="1" fontId="3" fillId="3" borderId="7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vertical="center" wrapText="1"/>
    </xf>
    <xf numFmtId="1" fontId="3" fillId="3" borderId="7" xfId="0" applyNumberFormat="1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1" fontId="3" fillId="3" borderId="8" xfId="0" applyNumberFormat="1" applyFont="1" applyFill="1" applyBorder="1" applyAlignment="1">
      <alignment horizontal="left" vertical="center" wrapText="1"/>
    </xf>
    <xf numFmtId="1" fontId="3" fillId="3" borderId="8" xfId="0" applyNumberFormat="1" applyFont="1" applyFill="1" applyBorder="1" applyAlignment="1">
      <alignment horizontal="left" vertical="center"/>
    </xf>
    <xf numFmtId="1" fontId="3" fillId="3" borderId="2" xfId="0" applyNumberFormat="1" applyFont="1" applyFill="1" applyBorder="1" applyAlignment="1">
      <alignment horizontal="left" vertical="top" wrapText="1"/>
    </xf>
    <xf numFmtId="49" fontId="3" fillId="3" borderId="2" xfId="0" applyNumberFormat="1" applyFont="1" applyFill="1" applyBorder="1" applyAlignment="1">
      <alignment horizontal="left" vertical="top"/>
    </xf>
    <xf numFmtId="0" fontId="3" fillId="3" borderId="2" xfId="0" applyFont="1" applyFill="1" applyBorder="1"/>
    <xf numFmtId="1" fontId="3" fillId="3" borderId="2" xfId="0" applyNumberFormat="1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workbookViewId="0">
      <selection activeCell="D10" sqref="D10"/>
    </sheetView>
  </sheetViews>
  <sheetFormatPr defaultRowHeight="15" x14ac:dyDescent="0.25"/>
  <cols>
    <col min="1" max="1" width="44.7109375" customWidth="1"/>
    <col min="2" max="2" width="8.42578125" bestFit="1" customWidth="1"/>
    <col min="4" max="4" width="39.42578125" customWidth="1"/>
    <col min="5" max="5" width="35.140625" customWidth="1"/>
    <col min="6" max="6" width="25.28515625" customWidth="1"/>
    <col min="7" max="7" width="29.85546875" customWidth="1"/>
    <col min="10" max="10" width="15.42578125" customWidth="1"/>
  </cols>
  <sheetData>
    <row r="1" spans="1:10" ht="22.5" x14ac:dyDescent="0.25">
      <c r="A1" s="42" t="s">
        <v>549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/>
      <c r="F2" s="2" t="s">
        <v>4</v>
      </c>
      <c r="G2" s="2" t="s">
        <v>5</v>
      </c>
      <c r="H2" s="1" t="s">
        <v>6</v>
      </c>
      <c r="I2" s="3" t="s">
        <v>7</v>
      </c>
      <c r="J2" s="1" t="s">
        <v>8</v>
      </c>
    </row>
    <row r="3" spans="1:10" ht="15.75" x14ac:dyDescent="0.25">
      <c r="A3" s="43" t="s">
        <v>9</v>
      </c>
      <c r="B3" s="44"/>
      <c r="C3" s="44"/>
      <c r="D3" s="44"/>
      <c r="E3" s="44"/>
      <c r="F3" s="44"/>
      <c r="G3" s="44"/>
      <c r="H3" s="44"/>
      <c r="I3" s="44"/>
      <c r="J3" s="45"/>
    </row>
    <row r="4" spans="1:10" ht="15" customHeight="1" x14ac:dyDescent="0.25">
      <c r="A4" s="4" t="s">
        <v>10</v>
      </c>
      <c r="B4" s="5" t="s">
        <v>11</v>
      </c>
      <c r="C4" s="4" t="s">
        <v>12</v>
      </c>
      <c r="D4" s="6" t="s">
        <v>13</v>
      </c>
      <c r="E4" s="7" t="s">
        <v>14</v>
      </c>
      <c r="F4" s="8">
        <v>15</v>
      </c>
      <c r="G4" s="8">
        <v>12</v>
      </c>
      <c r="H4" s="9">
        <f t="shared" ref="H4:H9" si="0">SUM(F4:G4)</f>
        <v>27</v>
      </c>
      <c r="I4" s="10">
        <f t="shared" ref="I4:I9" si="1">H4/30</f>
        <v>0.9</v>
      </c>
      <c r="J4" s="11" t="s">
        <v>15</v>
      </c>
    </row>
    <row r="5" spans="1:10" ht="15" customHeight="1" x14ac:dyDescent="0.25">
      <c r="A5" s="4" t="s">
        <v>16</v>
      </c>
      <c r="B5" s="5" t="s">
        <v>17</v>
      </c>
      <c r="C5" s="4" t="s">
        <v>18</v>
      </c>
      <c r="D5" s="6" t="s">
        <v>13</v>
      </c>
      <c r="E5" s="7" t="s">
        <v>14</v>
      </c>
      <c r="F5" s="8">
        <v>14</v>
      </c>
      <c r="G5" s="8">
        <v>12</v>
      </c>
      <c r="H5" s="9">
        <f t="shared" si="0"/>
        <v>26</v>
      </c>
      <c r="I5" s="10">
        <f t="shared" si="1"/>
        <v>0.8666666666666667</v>
      </c>
      <c r="J5" s="11" t="s">
        <v>19</v>
      </c>
    </row>
    <row r="6" spans="1:10" ht="15" customHeight="1" x14ac:dyDescent="0.25">
      <c r="A6" s="4" t="s">
        <v>20</v>
      </c>
      <c r="B6" s="5" t="s">
        <v>21</v>
      </c>
      <c r="C6" s="4" t="s">
        <v>18</v>
      </c>
      <c r="D6" s="6" t="s">
        <v>13</v>
      </c>
      <c r="E6" s="7" t="s">
        <v>14</v>
      </c>
      <c r="F6" s="8">
        <v>13</v>
      </c>
      <c r="G6" s="8">
        <v>12</v>
      </c>
      <c r="H6" s="9">
        <f t="shared" si="0"/>
        <v>25</v>
      </c>
      <c r="I6" s="10">
        <f t="shared" si="1"/>
        <v>0.83333333333333337</v>
      </c>
      <c r="J6" s="11" t="s">
        <v>19</v>
      </c>
    </row>
    <row r="7" spans="1:10" ht="15" customHeight="1" x14ac:dyDescent="0.25">
      <c r="A7" s="4" t="s">
        <v>22</v>
      </c>
      <c r="B7" s="5" t="s">
        <v>23</v>
      </c>
      <c r="C7" s="4" t="s">
        <v>18</v>
      </c>
      <c r="D7" s="6" t="s">
        <v>13</v>
      </c>
      <c r="E7" s="7" t="s">
        <v>14</v>
      </c>
      <c r="F7" s="8">
        <v>14</v>
      </c>
      <c r="G7" s="8">
        <v>8</v>
      </c>
      <c r="H7" s="9">
        <f t="shared" si="0"/>
        <v>22</v>
      </c>
      <c r="I7" s="10">
        <f t="shared" si="1"/>
        <v>0.73333333333333328</v>
      </c>
      <c r="J7" s="11" t="s">
        <v>19</v>
      </c>
    </row>
    <row r="8" spans="1:10" ht="15" customHeight="1" x14ac:dyDescent="0.25">
      <c r="A8" s="4" t="s">
        <v>24</v>
      </c>
      <c r="B8" s="5" t="s">
        <v>25</v>
      </c>
      <c r="C8" s="4" t="s">
        <v>12</v>
      </c>
      <c r="D8" s="6" t="s">
        <v>13</v>
      </c>
      <c r="E8" s="7" t="s">
        <v>14</v>
      </c>
      <c r="F8" s="8">
        <v>12</v>
      </c>
      <c r="G8" s="8">
        <v>10</v>
      </c>
      <c r="H8" s="9">
        <f t="shared" si="0"/>
        <v>22</v>
      </c>
      <c r="I8" s="10">
        <f t="shared" si="1"/>
        <v>0.73333333333333328</v>
      </c>
      <c r="J8" s="11" t="s">
        <v>19</v>
      </c>
    </row>
    <row r="9" spans="1:10" ht="15" customHeight="1" x14ac:dyDescent="0.25">
      <c r="A9" s="12" t="s">
        <v>26</v>
      </c>
      <c r="B9" s="5" t="s">
        <v>27</v>
      </c>
      <c r="C9" s="7" t="s">
        <v>12</v>
      </c>
      <c r="D9" s="6" t="s">
        <v>13</v>
      </c>
      <c r="E9" s="13" t="s">
        <v>14</v>
      </c>
      <c r="F9" s="8">
        <v>11</v>
      </c>
      <c r="G9" s="8">
        <v>10</v>
      </c>
      <c r="H9" s="9">
        <f t="shared" si="0"/>
        <v>21</v>
      </c>
      <c r="I9" s="10">
        <f t="shared" si="1"/>
        <v>0.7</v>
      </c>
      <c r="J9" s="11" t="s">
        <v>19</v>
      </c>
    </row>
    <row r="10" spans="1:10" ht="15" customHeight="1" x14ac:dyDescent="0.25">
      <c r="A10" s="4" t="s">
        <v>28</v>
      </c>
      <c r="B10" s="5" t="s">
        <v>29</v>
      </c>
      <c r="C10" s="4" t="s">
        <v>18</v>
      </c>
      <c r="D10" s="6" t="s">
        <v>13</v>
      </c>
      <c r="E10" s="7" t="s">
        <v>14</v>
      </c>
      <c r="F10" s="8">
        <v>12</v>
      </c>
      <c r="G10" s="8">
        <v>8</v>
      </c>
      <c r="H10" s="9">
        <f t="shared" ref="H10:H73" si="2">SUM(F10:G10)</f>
        <v>20</v>
      </c>
      <c r="I10" s="10">
        <f t="shared" ref="I10:I73" si="3">H10/30</f>
        <v>0.66666666666666663</v>
      </c>
      <c r="J10" s="11" t="s">
        <v>19</v>
      </c>
    </row>
    <row r="11" spans="1:10" ht="15" customHeight="1" x14ac:dyDescent="0.25">
      <c r="A11" s="4" t="s">
        <v>30</v>
      </c>
      <c r="B11" s="5" t="s">
        <v>31</v>
      </c>
      <c r="C11" s="4" t="s">
        <v>12</v>
      </c>
      <c r="D11" s="6" t="s">
        <v>13</v>
      </c>
      <c r="E11" s="7" t="s">
        <v>14</v>
      </c>
      <c r="F11" s="8">
        <v>13</v>
      </c>
      <c r="G11" s="8">
        <v>6</v>
      </c>
      <c r="H11" s="9">
        <f t="shared" si="2"/>
        <v>19</v>
      </c>
      <c r="I11" s="10">
        <f t="shared" si="3"/>
        <v>0.6333333333333333</v>
      </c>
      <c r="J11" s="11" t="s">
        <v>19</v>
      </c>
    </row>
    <row r="12" spans="1:10" ht="15" customHeight="1" x14ac:dyDescent="0.25">
      <c r="A12" s="4" t="s">
        <v>32</v>
      </c>
      <c r="B12" s="5" t="s">
        <v>33</v>
      </c>
      <c r="C12" s="4" t="s">
        <v>18</v>
      </c>
      <c r="D12" s="6" t="s">
        <v>13</v>
      </c>
      <c r="E12" s="7" t="s">
        <v>14</v>
      </c>
      <c r="F12" s="8">
        <v>8</v>
      </c>
      <c r="G12" s="8">
        <v>10</v>
      </c>
      <c r="H12" s="9">
        <f t="shared" si="2"/>
        <v>18</v>
      </c>
      <c r="I12" s="10">
        <f t="shared" si="3"/>
        <v>0.6</v>
      </c>
      <c r="J12" s="11" t="s">
        <v>19</v>
      </c>
    </row>
    <row r="13" spans="1:10" ht="15" customHeight="1" x14ac:dyDescent="0.25">
      <c r="A13" s="4" t="s">
        <v>34</v>
      </c>
      <c r="B13" s="5" t="s">
        <v>35</v>
      </c>
      <c r="C13" s="4" t="s">
        <v>18</v>
      </c>
      <c r="D13" s="6" t="s">
        <v>13</v>
      </c>
      <c r="E13" s="7" t="s">
        <v>14</v>
      </c>
      <c r="F13" s="8">
        <v>13</v>
      </c>
      <c r="G13" s="8">
        <v>5</v>
      </c>
      <c r="H13" s="9">
        <f t="shared" si="2"/>
        <v>18</v>
      </c>
      <c r="I13" s="10">
        <f t="shared" si="3"/>
        <v>0.6</v>
      </c>
      <c r="J13" s="11" t="s">
        <v>19</v>
      </c>
    </row>
    <row r="14" spans="1:10" ht="15" customHeight="1" x14ac:dyDescent="0.25">
      <c r="A14" s="4" t="s">
        <v>36</v>
      </c>
      <c r="B14" s="5" t="s">
        <v>37</v>
      </c>
      <c r="C14" s="4" t="s">
        <v>12</v>
      </c>
      <c r="D14" s="6" t="s">
        <v>13</v>
      </c>
      <c r="E14" s="7" t="s">
        <v>14</v>
      </c>
      <c r="F14" s="8">
        <v>10</v>
      </c>
      <c r="G14" s="8">
        <v>8</v>
      </c>
      <c r="H14" s="9">
        <f t="shared" si="2"/>
        <v>18</v>
      </c>
      <c r="I14" s="10">
        <f t="shared" si="3"/>
        <v>0.6</v>
      </c>
      <c r="J14" s="11" t="s">
        <v>19</v>
      </c>
    </row>
    <row r="15" spans="1:10" ht="15" customHeight="1" x14ac:dyDescent="0.25">
      <c r="A15" s="4" t="s">
        <v>38</v>
      </c>
      <c r="B15" s="5" t="s">
        <v>39</v>
      </c>
      <c r="C15" s="4" t="s">
        <v>40</v>
      </c>
      <c r="D15" s="6" t="s">
        <v>13</v>
      </c>
      <c r="E15" s="7" t="s">
        <v>14</v>
      </c>
      <c r="F15" s="8">
        <v>10</v>
      </c>
      <c r="G15" s="8">
        <v>8</v>
      </c>
      <c r="H15" s="9">
        <f t="shared" si="2"/>
        <v>18</v>
      </c>
      <c r="I15" s="10">
        <f t="shared" si="3"/>
        <v>0.6</v>
      </c>
      <c r="J15" s="11" t="s">
        <v>19</v>
      </c>
    </row>
    <row r="16" spans="1:10" ht="15" customHeight="1" x14ac:dyDescent="0.25">
      <c r="A16" s="4" t="s">
        <v>41</v>
      </c>
      <c r="B16" s="5" t="s">
        <v>42</v>
      </c>
      <c r="C16" s="4" t="s">
        <v>12</v>
      </c>
      <c r="D16" s="6" t="s">
        <v>13</v>
      </c>
      <c r="E16" s="7" t="s">
        <v>14</v>
      </c>
      <c r="F16" s="8">
        <v>9</v>
      </c>
      <c r="G16" s="8">
        <v>9</v>
      </c>
      <c r="H16" s="9">
        <f t="shared" si="2"/>
        <v>18</v>
      </c>
      <c r="I16" s="10">
        <f t="shared" si="3"/>
        <v>0.6</v>
      </c>
      <c r="J16" s="11" t="s">
        <v>19</v>
      </c>
    </row>
    <row r="17" spans="1:11" ht="15" customHeight="1" x14ac:dyDescent="0.25">
      <c r="A17" s="4" t="s">
        <v>43</v>
      </c>
      <c r="B17" s="5" t="s">
        <v>44</v>
      </c>
      <c r="C17" s="4" t="s">
        <v>12</v>
      </c>
      <c r="D17" s="6" t="s">
        <v>13</v>
      </c>
      <c r="E17" s="7" t="s">
        <v>14</v>
      </c>
      <c r="F17" s="8">
        <v>9</v>
      </c>
      <c r="G17" s="8">
        <v>8</v>
      </c>
      <c r="H17" s="9">
        <f t="shared" si="2"/>
        <v>17</v>
      </c>
      <c r="I17" s="10">
        <f t="shared" si="3"/>
        <v>0.56666666666666665</v>
      </c>
      <c r="J17" s="11" t="s">
        <v>19</v>
      </c>
    </row>
    <row r="18" spans="1:11" ht="15" customHeight="1" x14ac:dyDescent="0.25">
      <c r="A18" s="4" t="s">
        <v>45</v>
      </c>
      <c r="B18" s="5" t="s">
        <v>46</v>
      </c>
      <c r="C18" s="4" t="s">
        <v>12</v>
      </c>
      <c r="D18" s="6" t="s">
        <v>13</v>
      </c>
      <c r="E18" s="7" t="s">
        <v>14</v>
      </c>
      <c r="F18" s="8">
        <v>10</v>
      </c>
      <c r="G18" s="8">
        <v>7</v>
      </c>
      <c r="H18" s="9">
        <f t="shared" si="2"/>
        <v>17</v>
      </c>
      <c r="I18" s="10">
        <f t="shared" si="3"/>
        <v>0.56666666666666665</v>
      </c>
      <c r="J18" s="11" t="s">
        <v>19</v>
      </c>
    </row>
    <row r="19" spans="1:11" ht="15" customHeight="1" x14ac:dyDescent="0.25">
      <c r="A19" s="4" t="s">
        <v>47</v>
      </c>
      <c r="B19" s="5" t="s">
        <v>48</v>
      </c>
      <c r="C19" s="4" t="s">
        <v>12</v>
      </c>
      <c r="D19" s="6" t="s">
        <v>13</v>
      </c>
      <c r="E19" s="7" t="s">
        <v>14</v>
      </c>
      <c r="F19" s="8">
        <v>12</v>
      </c>
      <c r="G19" s="8">
        <v>5</v>
      </c>
      <c r="H19" s="9">
        <f t="shared" si="2"/>
        <v>17</v>
      </c>
      <c r="I19" s="10">
        <f t="shared" si="3"/>
        <v>0.56666666666666665</v>
      </c>
      <c r="J19" s="11" t="s">
        <v>19</v>
      </c>
    </row>
    <row r="20" spans="1:11" ht="15" customHeight="1" x14ac:dyDescent="0.25">
      <c r="A20" s="4" t="s">
        <v>49</v>
      </c>
      <c r="B20" s="5" t="s">
        <v>50</v>
      </c>
      <c r="C20" s="4" t="s">
        <v>12</v>
      </c>
      <c r="D20" s="6" t="s">
        <v>13</v>
      </c>
      <c r="E20" s="7" t="s">
        <v>14</v>
      </c>
      <c r="F20" s="8">
        <v>11</v>
      </c>
      <c r="G20" s="8">
        <v>6</v>
      </c>
      <c r="H20" s="9">
        <f t="shared" si="2"/>
        <v>17</v>
      </c>
      <c r="I20" s="10">
        <f t="shared" si="3"/>
        <v>0.56666666666666665</v>
      </c>
      <c r="J20" s="11" t="s">
        <v>19</v>
      </c>
    </row>
    <row r="21" spans="1:11" ht="15" customHeight="1" x14ac:dyDescent="0.25">
      <c r="A21" s="4" t="s">
        <v>51</v>
      </c>
      <c r="B21" s="5" t="s">
        <v>52</v>
      </c>
      <c r="C21" s="4" t="s">
        <v>12</v>
      </c>
      <c r="D21" s="6" t="s">
        <v>13</v>
      </c>
      <c r="E21" s="7" t="s">
        <v>14</v>
      </c>
      <c r="F21" s="8">
        <v>10</v>
      </c>
      <c r="G21" s="8">
        <v>7</v>
      </c>
      <c r="H21" s="9">
        <f t="shared" si="2"/>
        <v>17</v>
      </c>
      <c r="I21" s="10">
        <f t="shared" si="3"/>
        <v>0.56666666666666665</v>
      </c>
      <c r="J21" s="11" t="s">
        <v>19</v>
      </c>
    </row>
    <row r="22" spans="1:11" ht="15" customHeight="1" x14ac:dyDescent="0.25">
      <c r="A22" s="4" t="s">
        <v>53</v>
      </c>
      <c r="B22" s="5" t="s">
        <v>54</v>
      </c>
      <c r="C22" s="4" t="s">
        <v>12</v>
      </c>
      <c r="D22" s="6" t="s">
        <v>13</v>
      </c>
      <c r="E22" s="7" t="s">
        <v>14</v>
      </c>
      <c r="F22" s="8">
        <v>10</v>
      </c>
      <c r="G22" s="8">
        <v>7</v>
      </c>
      <c r="H22" s="9">
        <f t="shared" si="2"/>
        <v>17</v>
      </c>
      <c r="I22" s="10">
        <f t="shared" si="3"/>
        <v>0.56666666666666665</v>
      </c>
      <c r="J22" s="11" t="s">
        <v>19</v>
      </c>
    </row>
    <row r="23" spans="1:11" ht="15.75" x14ac:dyDescent="0.25">
      <c r="A23" s="4" t="s">
        <v>55</v>
      </c>
      <c r="B23" s="5" t="s">
        <v>56</v>
      </c>
      <c r="C23" s="4" t="s">
        <v>12</v>
      </c>
      <c r="D23" s="6" t="s">
        <v>13</v>
      </c>
      <c r="E23" s="7" t="s">
        <v>14</v>
      </c>
      <c r="F23" s="8">
        <v>10</v>
      </c>
      <c r="G23" s="8">
        <v>7</v>
      </c>
      <c r="H23" s="9">
        <f t="shared" si="2"/>
        <v>17</v>
      </c>
      <c r="I23" s="10">
        <f t="shared" si="3"/>
        <v>0.56666666666666665</v>
      </c>
      <c r="J23" s="11" t="s">
        <v>19</v>
      </c>
    </row>
    <row r="24" spans="1:11" ht="15.75" x14ac:dyDescent="0.25">
      <c r="A24" s="4" t="s">
        <v>57</v>
      </c>
      <c r="B24" s="5" t="s">
        <v>58</v>
      </c>
      <c r="C24" s="4" t="s">
        <v>40</v>
      </c>
      <c r="D24" s="6" t="s">
        <v>13</v>
      </c>
      <c r="E24" s="7" t="s">
        <v>14</v>
      </c>
      <c r="F24" s="8">
        <v>13</v>
      </c>
      <c r="G24" s="8">
        <v>4</v>
      </c>
      <c r="H24" s="9">
        <f t="shared" si="2"/>
        <v>17</v>
      </c>
      <c r="I24" s="10">
        <f t="shared" si="3"/>
        <v>0.56666666666666665</v>
      </c>
      <c r="J24" s="11" t="s">
        <v>19</v>
      </c>
    </row>
    <row r="25" spans="1:11" ht="15.75" x14ac:dyDescent="0.25">
      <c r="A25" s="4" t="s">
        <v>59</v>
      </c>
      <c r="B25" s="5" t="s">
        <v>60</v>
      </c>
      <c r="C25" s="4" t="s">
        <v>40</v>
      </c>
      <c r="D25" s="6" t="s">
        <v>13</v>
      </c>
      <c r="E25" s="7" t="s">
        <v>14</v>
      </c>
      <c r="F25" s="8">
        <v>10</v>
      </c>
      <c r="G25" s="8">
        <v>6</v>
      </c>
      <c r="H25" s="9">
        <f t="shared" si="2"/>
        <v>16</v>
      </c>
      <c r="I25" s="10">
        <f t="shared" si="3"/>
        <v>0.53333333333333333</v>
      </c>
      <c r="J25" s="11" t="s">
        <v>19</v>
      </c>
    </row>
    <row r="26" spans="1:11" ht="15.75" x14ac:dyDescent="0.25">
      <c r="A26" s="4" t="s">
        <v>61</v>
      </c>
      <c r="B26" s="5" t="s">
        <v>62</v>
      </c>
      <c r="C26" s="4" t="s">
        <v>40</v>
      </c>
      <c r="D26" s="6" t="s">
        <v>13</v>
      </c>
      <c r="E26" s="7" t="s">
        <v>14</v>
      </c>
      <c r="F26" s="8">
        <v>10</v>
      </c>
      <c r="G26" s="8">
        <v>6</v>
      </c>
      <c r="H26" s="9">
        <f t="shared" si="2"/>
        <v>16</v>
      </c>
      <c r="I26" s="10">
        <f t="shared" si="3"/>
        <v>0.53333333333333333</v>
      </c>
      <c r="J26" s="11" t="s">
        <v>19</v>
      </c>
    </row>
    <row r="27" spans="1:11" ht="15.75" x14ac:dyDescent="0.25">
      <c r="A27" s="4" t="s">
        <v>63</v>
      </c>
      <c r="B27" s="5" t="s">
        <v>64</v>
      </c>
      <c r="C27" s="4" t="s">
        <v>18</v>
      </c>
      <c r="D27" s="6" t="s">
        <v>13</v>
      </c>
      <c r="E27" s="7" t="s">
        <v>14</v>
      </c>
      <c r="F27" s="8">
        <v>9</v>
      </c>
      <c r="G27" s="8">
        <v>7</v>
      </c>
      <c r="H27" s="9">
        <f t="shared" si="2"/>
        <v>16</v>
      </c>
      <c r="I27" s="10">
        <f t="shared" si="3"/>
        <v>0.53333333333333333</v>
      </c>
      <c r="J27" s="11" t="s">
        <v>19</v>
      </c>
    </row>
    <row r="28" spans="1:11" ht="15.75" x14ac:dyDescent="0.25">
      <c r="A28" s="4" t="s">
        <v>65</v>
      </c>
      <c r="B28" s="5" t="s">
        <v>66</v>
      </c>
      <c r="C28" s="4" t="s">
        <v>40</v>
      </c>
      <c r="D28" s="6" t="s">
        <v>13</v>
      </c>
      <c r="E28" s="7" t="s">
        <v>14</v>
      </c>
      <c r="F28" s="8">
        <v>9</v>
      </c>
      <c r="G28" s="8">
        <v>7</v>
      </c>
      <c r="H28" s="9">
        <f t="shared" si="2"/>
        <v>16</v>
      </c>
      <c r="I28" s="10">
        <f t="shared" si="3"/>
        <v>0.53333333333333333</v>
      </c>
      <c r="J28" s="11" t="s">
        <v>19</v>
      </c>
    </row>
    <row r="29" spans="1:11" ht="15.75" x14ac:dyDescent="0.25">
      <c r="A29" s="4" t="s">
        <v>67</v>
      </c>
      <c r="B29" s="5" t="s">
        <v>68</v>
      </c>
      <c r="C29" s="4" t="s">
        <v>18</v>
      </c>
      <c r="D29" s="6" t="s">
        <v>13</v>
      </c>
      <c r="E29" s="7" t="s">
        <v>14</v>
      </c>
      <c r="F29" s="8">
        <v>6</v>
      </c>
      <c r="G29" s="8">
        <v>10</v>
      </c>
      <c r="H29" s="9">
        <f t="shared" si="2"/>
        <v>16</v>
      </c>
      <c r="I29" s="10">
        <f t="shared" si="3"/>
        <v>0.53333333333333333</v>
      </c>
      <c r="J29" s="11" t="s">
        <v>19</v>
      </c>
      <c r="K29" s="14"/>
    </row>
    <row r="30" spans="1:11" ht="15.75" x14ac:dyDescent="0.25">
      <c r="A30" s="4" t="s">
        <v>69</v>
      </c>
      <c r="B30" s="5" t="s">
        <v>70</v>
      </c>
      <c r="C30" s="4" t="s">
        <v>40</v>
      </c>
      <c r="D30" s="6" t="s">
        <v>13</v>
      </c>
      <c r="E30" s="7" t="s">
        <v>14</v>
      </c>
      <c r="F30" s="8">
        <v>9</v>
      </c>
      <c r="G30" s="8">
        <v>6</v>
      </c>
      <c r="H30" s="9">
        <f t="shared" si="2"/>
        <v>15</v>
      </c>
      <c r="I30" s="10">
        <f t="shared" si="3"/>
        <v>0.5</v>
      </c>
      <c r="J30" s="11" t="s">
        <v>19</v>
      </c>
    </row>
    <row r="31" spans="1:11" ht="15.75" x14ac:dyDescent="0.25">
      <c r="A31" s="4" t="s">
        <v>71</v>
      </c>
      <c r="B31" s="5" t="s">
        <v>72</v>
      </c>
      <c r="C31" s="4" t="s">
        <v>18</v>
      </c>
      <c r="D31" s="6" t="s">
        <v>13</v>
      </c>
      <c r="E31" s="7" t="s">
        <v>14</v>
      </c>
      <c r="F31" s="8">
        <v>8</v>
      </c>
      <c r="G31" s="8">
        <v>7</v>
      </c>
      <c r="H31" s="9">
        <f t="shared" si="2"/>
        <v>15</v>
      </c>
      <c r="I31" s="10">
        <f t="shared" si="3"/>
        <v>0.5</v>
      </c>
      <c r="J31" s="11" t="s">
        <v>19</v>
      </c>
    </row>
    <row r="32" spans="1:11" ht="15.75" x14ac:dyDescent="0.25">
      <c r="A32" s="4" t="s">
        <v>73</v>
      </c>
      <c r="B32" s="5" t="s">
        <v>74</v>
      </c>
      <c r="C32" s="4" t="s">
        <v>40</v>
      </c>
      <c r="D32" s="6" t="s">
        <v>13</v>
      </c>
      <c r="E32" s="7" t="s">
        <v>14</v>
      </c>
      <c r="F32" s="8">
        <v>11</v>
      </c>
      <c r="G32" s="8">
        <v>4</v>
      </c>
      <c r="H32" s="9">
        <f t="shared" si="2"/>
        <v>15</v>
      </c>
      <c r="I32" s="10">
        <f t="shared" si="3"/>
        <v>0.5</v>
      </c>
      <c r="J32" s="11" t="s">
        <v>19</v>
      </c>
    </row>
    <row r="33" spans="1:10" ht="15.75" x14ac:dyDescent="0.25">
      <c r="A33" s="4" t="s">
        <v>75</v>
      </c>
      <c r="B33" s="5" t="s">
        <v>76</v>
      </c>
      <c r="C33" s="4" t="s">
        <v>40</v>
      </c>
      <c r="D33" s="6" t="s">
        <v>13</v>
      </c>
      <c r="E33" s="7" t="s">
        <v>14</v>
      </c>
      <c r="F33" s="8">
        <v>10</v>
      </c>
      <c r="G33" s="8">
        <v>5</v>
      </c>
      <c r="H33" s="9">
        <f t="shared" si="2"/>
        <v>15</v>
      </c>
      <c r="I33" s="10">
        <f t="shared" si="3"/>
        <v>0.5</v>
      </c>
      <c r="J33" s="11" t="s">
        <v>19</v>
      </c>
    </row>
    <row r="34" spans="1:10" ht="15.75" x14ac:dyDescent="0.25">
      <c r="A34" s="4" t="s">
        <v>77</v>
      </c>
      <c r="B34" s="5" t="s">
        <v>78</v>
      </c>
      <c r="C34" s="4" t="s">
        <v>12</v>
      </c>
      <c r="D34" s="6" t="s">
        <v>13</v>
      </c>
      <c r="E34" s="7" t="s">
        <v>14</v>
      </c>
      <c r="F34" s="8">
        <v>9</v>
      </c>
      <c r="G34" s="8">
        <v>6</v>
      </c>
      <c r="H34" s="9">
        <f t="shared" si="2"/>
        <v>15</v>
      </c>
      <c r="I34" s="10">
        <f t="shared" si="3"/>
        <v>0.5</v>
      </c>
      <c r="J34" s="11" t="s">
        <v>19</v>
      </c>
    </row>
    <row r="35" spans="1:10" s="15" customFormat="1" ht="15.75" x14ac:dyDescent="0.25">
      <c r="A35" s="4" t="s">
        <v>79</v>
      </c>
      <c r="B35" s="5" t="s">
        <v>80</v>
      </c>
      <c r="C35" s="4" t="s">
        <v>18</v>
      </c>
      <c r="D35" s="6" t="s">
        <v>13</v>
      </c>
      <c r="E35" s="7" t="s">
        <v>14</v>
      </c>
      <c r="F35" s="8">
        <v>8</v>
      </c>
      <c r="G35" s="8">
        <v>7</v>
      </c>
      <c r="H35" s="9">
        <f t="shared" si="2"/>
        <v>15</v>
      </c>
      <c r="I35" s="10">
        <f t="shared" si="3"/>
        <v>0.5</v>
      </c>
      <c r="J35" s="11" t="s">
        <v>19</v>
      </c>
    </row>
    <row r="36" spans="1:10" ht="15.75" x14ac:dyDescent="0.25">
      <c r="A36" s="4" t="s">
        <v>81</v>
      </c>
      <c r="B36" s="5" t="s">
        <v>82</v>
      </c>
      <c r="C36" s="4" t="s">
        <v>12</v>
      </c>
      <c r="D36" s="6" t="s">
        <v>13</v>
      </c>
      <c r="E36" s="7" t="s">
        <v>14</v>
      </c>
      <c r="F36" s="8">
        <v>9</v>
      </c>
      <c r="G36" s="8">
        <v>6</v>
      </c>
      <c r="H36" s="9">
        <f t="shared" si="2"/>
        <v>15</v>
      </c>
      <c r="I36" s="10">
        <f t="shared" si="3"/>
        <v>0.5</v>
      </c>
      <c r="J36" s="11" t="s">
        <v>19</v>
      </c>
    </row>
    <row r="37" spans="1:10" ht="15.75" x14ac:dyDescent="0.25">
      <c r="A37" s="4" t="s">
        <v>83</v>
      </c>
      <c r="B37" s="5" t="s">
        <v>84</v>
      </c>
      <c r="C37" s="4" t="s">
        <v>40</v>
      </c>
      <c r="D37" s="6" t="s">
        <v>13</v>
      </c>
      <c r="E37" s="7" t="s">
        <v>14</v>
      </c>
      <c r="F37" s="8">
        <v>7</v>
      </c>
      <c r="G37" s="8">
        <v>8</v>
      </c>
      <c r="H37" s="9">
        <f t="shared" si="2"/>
        <v>15</v>
      </c>
      <c r="I37" s="10">
        <f t="shared" si="3"/>
        <v>0.5</v>
      </c>
      <c r="J37" s="11" t="s">
        <v>19</v>
      </c>
    </row>
    <row r="38" spans="1:10" ht="15.75" x14ac:dyDescent="0.25">
      <c r="A38" s="4" t="s">
        <v>85</v>
      </c>
      <c r="B38" s="5" t="s">
        <v>86</v>
      </c>
      <c r="C38" s="4" t="s">
        <v>40</v>
      </c>
      <c r="D38" s="6" t="s">
        <v>13</v>
      </c>
      <c r="E38" s="7" t="s">
        <v>14</v>
      </c>
      <c r="F38" s="8">
        <v>7</v>
      </c>
      <c r="G38" s="8">
        <v>8</v>
      </c>
      <c r="H38" s="9">
        <f t="shared" si="2"/>
        <v>15</v>
      </c>
      <c r="I38" s="10">
        <f t="shared" si="3"/>
        <v>0.5</v>
      </c>
      <c r="J38" s="11" t="s">
        <v>19</v>
      </c>
    </row>
    <row r="39" spans="1:10" ht="15.75" x14ac:dyDescent="0.25">
      <c r="A39" s="4" t="s">
        <v>87</v>
      </c>
      <c r="B39" s="5" t="s">
        <v>88</v>
      </c>
      <c r="C39" s="4" t="s">
        <v>40</v>
      </c>
      <c r="D39" s="6" t="s">
        <v>13</v>
      </c>
      <c r="E39" s="7" t="s">
        <v>14</v>
      </c>
      <c r="F39" s="8">
        <v>6</v>
      </c>
      <c r="G39" s="8">
        <v>8</v>
      </c>
      <c r="H39" s="9">
        <f t="shared" si="2"/>
        <v>14</v>
      </c>
      <c r="I39" s="10">
        <f t="shared" si="3"/>
        <v>0.46666666666666667</v>
      </c>
      <c r="J39" s="11" t="s">
        <v>89</v>
      </c>
    </row>
    <row r="40" spans="1:10" ht="15.75" x14ac:dyDescent="0.25">
      <c r="A40" s="4" t="s">
        <v>90</v>
      </c>
      <c r="B40" s="5" t="s">
        <v>91</v>
      </c>
      <c r="C40" s="4" t="s">
        <v>40</v>
      </c>
      <c r="D40" s="6" t="s">
        <v>13</v>
      </c>
      <c r="E40" s="7" t="s">
        <v>14</v>
      </c>
      <c r="F40" s="8">
        <v>9</v>
      </c>
      <c r="G40" s="8">
        <v>5</v>
      </c>
      <c r="H40" s="9">
        <f t="shared" si="2"/>
        <v>14</v>
      </c>
      <c r="I40" s="10">
        <f t="shared" si="3"/>
        <v>0.46666666666666667</v>
      </c>
      <c r="J40" s="11" t="s">
        <v>89</v>
      </c>
    </row>
    <row r="41" spans="1:10" ht="15.75" x14ac:dyDescent="0.25">
      <c r="A41" s="4" t="s">
        <v>92</v>
      </c>
      <c r="B41" s="5" t="s">
        <v>93</v>
      </c>
      <c r="C41" s="4" t="s">
        <v>40</v>
      </c>
      <c r="D41" s="6" t="s">
        <v>13</v>
      </c>
      <c r="E41" s="7" t="s">
        <v>14</v>
      </c>
      <c r="F41" s="8">
        <v>11</v>
      </c>
      <c r="G41" s="8">
        <v>3</v>
      </c>
      <c r="H41" s="9">
        <f t="shared" si="2"/>
        <v>14</v>
      </c>
      <c r="I41" s="10">
        <f t="shared" si="3"/>
        <v>0.46666666666666667</v>
      </c>
      <c r="J41" s="11" t="s">
        <v>89</v>
      </c>
    </row>
    <row r="42" spans="1:10" ht="15.75" x14ac:dyDescent="0.25">
      <c r="A42" s="4" t="s">
        <v>94</v>
      </c>
      <c r="B42" s="5" t="s">
        <v>95</v>
      </c>
      <c r="C42" s="4" t="s">
        <v>18</v>
      </c>
      <c r="D42" s="6" t="s">
        <v>13</v>
      </c>
      <c r="E42" s="7" t="s">
        <v>14</v>
      </c>
      <c r="F42" s="8">
        <v>8</v>
      </c>
      <c r="G42" s="8">
        <v>6</v>
      </c>
      <c r="H42" s="9">
        <f t="shared" si="2"/>
        <v>14</v>
      </c>
      <c r="I42" s="10">
        <f t="shared" si="3"/>
        <v>0.46666666666666667</v>
      </c>
      <c r="J42" s="11" t="s">
        <v>89</v>
      </c>
    </row>
    <row r="43" spans="1:10" ht="15.75" x14ac:dyDescent="0.25">
      <c r="A43" s="4" t="s">
        <v>96</v>
      </c>
      <c r="B43" s="5" t="s">
        <v>97</v>
      </c>
      <c r="C43" s="4" t="s">
        <v>40</v>
      </c>
      <c r="D43" s="6" t="s">
        <v>13</v>
      </c>
      <c r="E43" s="7" t="s">
        <v>14</v>
      </c>
      <c r="F43" s="8">
        <v>9</v>
      </c>
      <c r="G43" s="8">
        <v>5</v>
      </c>
      <c r="H43" s="9">
        <f t="shared" si="2"/>
        <v>14</v>
      </c>
      <c r="I43" s="10">
        <f t="shared" si="3"/>
        <v>0.46666666666666667</v>
      </c>
      <c r="J43" s="11" t="s">
        <v>89</v>
      </c>
    </row>
    <row r="44" spans="1:10" ht="15.75" x14ac:dyDescent="0.25">
      <c r="A44" s="4" t="s">
        <v>98</v>
      </c>
      <c r="B44" s="5" t="s">
        <v>99</v>
      </c>
      <c r="C44" s="4" t="s">
        <v>18</v>
      </c>
      <c r="D44" s="6" t="s">
        <v>13</v>
      </c>
      <c r="E44" s="7" t="s">
        <v>14</v>
      </c>
      <c r="F44" s="8">
        <v>9</v>
      </c>
      <c r="G44" s="8">
        <v>5</v>
      </c>
      <c r="H44" s="9">
        <f t="shared" si="2"/>
        <v>14</v>
      </c>
      <c r="I44" s="10">
        <f t="shared" si="3"/>
        <v>0.46666666666666667</v>
      </c>
      <c r="J44" s="11" t="s">
        <v>89</v>
      </c>
    </row>
    <row r="45" spans="1:10" ht="15.75" x14ac:dyDescent="0.25">
      <c r="A45" s="4" t="s">
        <v>100</v>
      </c>
      <c r="B45" s="5" t="s">
        <v>101</v>
      </c>
      <c r="C45" s="4" t="s">
        <v>40</v>
      </c>
      <c r="D45" s="6" t="s">
        <v>13</v>
      </c>
      <c r="E45" s="7" t="s">
        <v>14</v>
      </c>
      <c r="F45" s="8">
        <v>9</v>
      </c>
      <c r="G45" s="8">
        <v>5</v>
      </c>
      <c r="H45" s="9">
        <f t="shared" si="2"/>
        <v>14</v>
      </c>
      <c r="I45" s="10">
        <f t="shared" si="3"/>
        <v>0.46666666666666667</v>
      </c>
      <c r="J45" s="11" t="s">
        <v>89</v>
      </c>
    </row>
    <row r="46" spans="1:10" ht="15.75" x14ac:dyDescent="0.25">
      <c r="A46" s="4" t="s">
        <v>102</v>
      </c>
      <c r="B46" s="5" t="s">
        <v>103</v>
      </c>
      <c r="C46" s="4" t="s">
        <v>18</v>
      </c>
      <c r="D46" s="6" t="s">
        <v>13</v>
      </c>
      <c r="E46" s="7" t="s">
        <v>14</v>
      </c>
      <c r="F46" s="8">
        <v>9</v>
      </c>
      <c r="G46" s="8">
        <v>5</v>
      </c>
      <c r="H46" s="9">
        <f t="shared" si="2"/>
        <v>14</v>
      </c>
      <c r="I46" s="10">
        <f t="shared" si="3"/>
        <v>0.46666666666666667</v>
      </c>
      <c r="J46" s="11" t="s">
        <v>89</v>
      </c>
    </row>
    <row r="47" spans="1:10" ht="15.75" x14ac:dyDescent="0.25">
      <c r="A47" s="4" t="s">
        <v>104</v>
      </c>
      <c r="B47" s="5" t="s">
        <v>105</v>
      </c>
      <c r="C47" s="4" t="s">
        <v>12</v>
      </c>
      <c r="D47" s="6" t="s">
        <v>13</v>
      </c>
      <c r="E47" s="7" t="s">
        <v>14</v>
      </c>
      <c r="F47" s="8">
        <v>8</v>
      </c>
      <c r="G47" s="8">
        <v>5</v>
      </c>
      <c r="H47" s="9">
        <f t="shared" si="2"/>
        <v>13</v>
      </c>
      <c r="I47" s="10">
        <f t="shared" si="3"/>
        <v>0.43333333333333335</v>
      </c>
      <c r="J47" s="11" t="s">
        <v>89</v>
      </c>
    </row>
    <row r="48" spans="1:10" ht="15.75" x14ac:dyDescent="0.25">
      <c r="A48" s="4" t="s">
        <v>106</v>
      </c>
      <c r="B48" s="5" t="s">
        <v>107</v>
      </c>
      <c r="C48" s="4" t="s">
        <v>40</v>
      </c>
      <c r="D48" s="6" t="s">
        <v>13</v>
      </c>
      <c r="E48" s="7" t="s">
        <v>14</v>
      </c>
      <c r="F48" s="8">
        <v>9</v>
      </c>
      <c r="G48" s="8">
        <v>4</v>
      </c>
      <c r="H48" s="9">
        <f t="shared" si="2"/>
        <v>13</v>
      </c>
      <c r="I48" s="10">
        <f t="shared" si="3"/>
        <v>0.43333333333333335</v>
      </c>
      <c r="J48" s="11" t="s">
        <v>89</v>
      </c>
    </row>
    <row r="49" spans="1:10" ht="15.75" x14ac:dyDescent="0.25">
      <c r="A49" s="4" t="s">
        <v>108</v>
      </c>
      <c r="B49" s="5" t="s">
        <v>109</v>
      </c>
      <c r="C49" s="4" t="s">
        <v>12</v>
      </c>
      <c r="D49" s="6" t="s">
        <v>13</v>
      </c>
      <c r="E49" s="7" t="s">
        <v>14</v>
      </c>
      <c r="F49" s="8">
        <v>11</v>
      </c>
      <c r="G49" s="8">
        <v>2</v>
      </c>
      <c r="H49" s="9">
        <f t="shared" si="2"/>
        <v>13</v>
      </c>
      <c r="I49" s="10">
        <f t="shared" si="3"/>
        <v>0.43333333333333335</v>
      </c>
      <c r="J49" s="11" t="s">
        <v>89</v>
      </c>
    </row>
    <row r="50" spans="1:10" ht="15.75" x14ac:dyDescent="0.25">
      <c r="A50" s="4" t="s">
        <v>110</v>
      </c>
      <c r="B50" s="5" t="s">
        <v>111</v>
      </c>
      <c r="C50" s="4" t="s">
        <v>18</v>
      </c>
      <c r="D50" s="6" t="s">
        <v>13</v>
      </c>
      <c r="E50" s="7" t="s">
        <v>14</v>
      </c>
      <c r="F50" s="8">
        <v>6</v>
      </c>
      <c r="G50" s="8">
        <v>7</v>
      </c>
      <c r="H50" s="9">
        <f t="shared" si="2"/>
        <v>13</v>
      </c>
      <c r="I50" s="10">
        <f t="shared" si="3"/>
        <v>0.43333333333333335</v>
      </c>
      <c r="J50" s="11" t="s">
        <v>89</v>
      </c>
    </row>
    <row r="51" spans="1:10" ht="15.75" x14ac:dyDescent="0.25">
      <c r="A51" s="4" t="s">
        <v>112</v>
      </c>
      <c r="B51" s="5" t="s">
        <v>113</v>
      </c>
      <c r="C51" s="4" t="s">
        <v>12</v>
      </c>
      <c r="D51" s="6" t="s">
        <v>13</v>
      </c>
      <c r="E51" s="7" t="s">
        <v>14</v>
      </c>
      <c r="F51" s="8">
        <v>8</v>
      </c>
      <c r="G51" s="8">
        <v>5</v>
      </c>
      <c r="H51" s="9">
        <f t="shared" si="2"/>
        <v>13</v>
      </c>
      <c r="I51" s="10">
        <f t="shared" si="3"/>
        <v>0.43333333333333335</v>
      </c>
      <c r="J51" s="11" t="s">
        <v>89</v>
      </c>
    </row>
    <row r="52" spans="1:10" ht="15.75" x14ac:dyDescent="0.25">
      <c r="A52" s="4" t="s">
        <v>114</v>
      </c>
      <c r="B52" s="5" t="s">
        <v>115</v>
      </c>
      <c r="C52" s="16" t="s">
        <v>18</v>
      </c>
      <c r="D52" s="6" t="s">
        <v>13</v>
      </c>
      <c r="E52" s="7" t="s">
        <v>14</v>
      </c>
      <c r="F52" s="8">
        <v>9</v>
      </c>
      <c r="G52" s="8">
        <v>3</v>
      </c>
      <c r="H52" s="9">
        <f t="shared" si="2"/>
        <v>12</v>
      </c>
      <c r="I52" s="10">
        <f t="shared" si="3"/>
        <v>0.4</v>
      </c>
      <c r="J52" s="11" t="s">
        <v>89</v>
      </c>
    </row>
    <row r="53" spans="1:10" ht="15.75" x14ac:dyDescent="0.25">
      <c r="A53" s="4" t="s">
        <v>116</v>
      </c>
      <c r="B53" s="5" t="s">
        <v>117</v>
      </c>
      <c r="C53" s="4" t="s">
        <v>40</v>
      </c>
      <c r="D53" s="6" t="s">
        <v>13</v>
      </c>
      <c r="E53" s="7" t="s">
        <v>14</v>
      </c>
      <c r="F53" s="8">
        <v>8</v>
      </c>
      <c r="G53" s="8">
        <v>4</v>
      </c>
      <c r="H53" s="9">
        <f t="shared" si="2"/>
        <v>12</v>
      </c>
      <c r="I53" s="10">
        <f t="shared" si="3"/>
        <v>0.4</v>
      </c>
      <c r="J53" s="11" t="s">
        <v>89</v>
      </c>
    </row>
    <row r="54" spans="1:10" ht="15.75" x14ac:dyDescent="0.25">
      <c r="A54" s="4" t="s">
        <v>118</v>
      </c>
      <c r="B54" s="5" t="s">
        <v>119</v>
      </c>
      <c r="C54" s="4" t="s">
        <v>40</v>
      </c>
      <c r="D54" s="6" t="s">
        <v>13</v>
      </c>
      <c r="E54" s="7" t="s">
        <v>14</v>
      </c>
      <c r="F54" s="8">
        <v>10</v>
      </c>
      <c r="G54" s="8">
        <v>2</v>
      </c>
      <c r="H54" s="9">
        <f t="shared" si="2"/>
        <v>12</v>
      </c>
      <c r="I54" s="10">
        <f t="shared" si="3"/>
        <v>0.4</v>
      </c>
      <c r="J54" s="11" t="s">
        <v>89</v>
      </c>
    </row>
    <row r="55" spans="1:10" ht="15.75" x14ac:dyDescent="0.25">
      <c r="A55" s="4" t="s">
        <v>120</v>
      </c>
      <c r="B55" s="5" t="s">
        <v>121</v>
      </c>
      <c r="C55" s="4" t="s">
        <v>18</v>
      </c>
      <c r="D55" s="6" t="s">
        <v>13</v>
      </c>
      <c r="E55" s="7" t="s">
        <v>14</v>
      </c>
      <c r="F55" s="8">
        <v>7</v>
      </c>
      <c r="G55" s="8">
        <v>5</v>
      </c>
      <c r="H55" s="9">
        <f t="shared" si="2"/>
        <v>12</v>
      </c>
      <c r="I55" s="10">
        <f t="shared" si="3"/>
        <v>0.4</v>
      </c>
      <c r="J55" s="11" t="s">
        <v>89</v>
      </c>
    </row>
    <row r="56" spans="1:10" ht="15.75" x14ac:dyDescent="0.25">
      <c r="A56" s="4" t="s">
        <v>122</v>
      </c>
      <c r="B56" s="5" t="s">
        <v>123</v>
      </c>
      <c r="C56" s="4" t="s">
        <v>12</v>
      </c>
      <c r="D56" s="6" t="s">
        <v>13</v>
      </c>
      <c r="E56" s="7" t="s">
        <v>14</v>
      </c>
      <c r="F56" s="8">
        <v>8</v>
      </c>
      <c r="G56" s="8">
        <v>4</v>
      </c>
      <c r="H56" s="9">
        <f t="shared" si="2"/>
        <v>12</v>
      </c>
      <c r="I56" s="10">
        <f t="shared" si="3"/>
        <v>0.4</v>
      </c>
      <c r="J56" s="11" t="s">
        <v>89</v>
      </c>
    </row>
    <row r="57" spans="1:10" ht="15.75" x14ac:dyDescent="0.25">
      <c r="A57" s="4" t="s">
        <v>124</v>
      </c>
      <c r="B57" s="5" t="s">
        <v>125</v>
      </c>
      <c r="C57" s="4" t="s">
        <v>12</v>
      </c>
      <c r="D57" s="6" t="s">
        <v>13</v>
      </c>
      <c r="E57" s="7" t="s">
        <v>14</v>
      </c>
      <c r="F57" s="8">
        <v>9</v>
      </c>
      <c r="G57" s="8">
        <v>3</v>
      </c>
      <c r="H57" s="9">
        <f t="shared" si="2"/>
        <v>12</v>
      </c>
      <c r="I57" s="10">
        <f t="shared" si="3"/>
        <v>0.4</v>
      </c>
      <c r="J57" s="11" t="s">
        <v>89</v>
      </c>
    </row>
    <row r="58" spans="1:10" ht="15.75" x14ac:dyDescent="0.25">
      <c r="A58" s="4" t="s">
        <v>126</v>
      </c>
      <c r="B58" s="5" t="s">
        <v>127</v>
      </c>
      <c r="C58" s="4" t="s">
        <v>12</v>
      </c>
      <c r="D58" s="6" t="s">
        <v>13</v>
      </c>
      <c r="E58" s="7" t="s">
        <v>14</v>
      </c>
      <c r="F58" s="8">
        <v>7</v>
      </c>
      <c r="G58" s="8">
        <v>5</v>
      </c>
      <c r="H58" s="9">
        <f t="shared" si="2"/>
        <v>12</v>
      </c>
      <c r="I58" s="10">
        <f t="shared" si="3"/>
        <v>0.4</v>
      </c>
      <c r="J58" s="11" t="s">
        <v>89</v>
      </c>
    </row>
    <row r="59" spans="1:10" ht="15.75" x14ac:dyDescent="0.25">
      <c r="A59" s="4" t="s">
        <v>128</v>
      </c>
      <c r="B59" s="5" t="s">
        <v>129</v>
      </c>
      <c r="C59" s="4" t="s">
        <v>40</v>
      </c>
      <c r="D59" s="6" t="s">
        <v>13</v>
      </c>
      <c r="E59" s="7" t="s">
        <v>14</v>
      </c>
      <c r="F59" s="8">
        <v>9</v>
      </c>
      <c r="G59" s="8">
        <v>3</v>
      </c>
      <c r="H59" s="9">
        <f t="shared" si="2"/>
        <v>12</v>
      </c>
      <c r="I59" s="10">
        <f t="shared" si="3"/>
        <v>0.4</v>
      </c>
      <c r="J59" s="11" t="s">
        <v>89</v>
      </c>
    </row>
    <row r="60" spans="1:10" ht="15.75" x14ac:dyDescent="0.25">
      <c r="A60" s="4" t="s">
        <v>130</v>
      </c>
      <c r="B60" s="5" t="s">
        <v>131</v>
      </c>
      <c r="C60" s="4" t="s">
        <v>40</v>
      </c>
      <c r="D60" s="6" t="s">
        <v>13</v>
      </c>
      <c r="E60" s="7" t="s">
        <v>14</v>
      </c>
      <c r="F60" s="8">
        <v>8</v>
      </c>
      <c r="G60" s="8">
        <v>3</v>
      </c>
      <c r="H60" s="9">
        <f t="shared" si="2"/>
        <v>11</v>
      </c>
      <c r="I60" s="10">
        <f t="shared" si="3"/>
        <v>0.36666666666666664</v>
      </c>
      <c r="J60" s="11" t="s">
        <v>89</v>
      </c>
    </row>
    <row r="61" spans="1:10" ht="15.75" x14ac:dyDescent="0.25">
      <c r="A61" s="4" t="s">
        <v>132</v>
      </c>
      <c r="B61" s="5" t="s">
        <v>133</v>
      </c>
      <c r="C61" s="4" t="s">
        <v>12</v>
      </c>
      <c r="D61" s="6" t="s">
        <v>13</v>
      </c>
      <c r="E61" s="7" t="s">
        <v>14</v>
      </c>
      <c r="F61" s="8">
        <v>8</v>
      </c>
      <c r="G61" s="8">
        <v>2</v>
      </c>
      <c r="H61" s="9">
        <f t="shared" si="2"/>
        <v>10</v>
      </c>
      <c r="I61" s="10">
        <f t="shared" si="3"/>
        <v>0.33333333333333331</v>
      </c>
      <c r="J61" s="11" t="s">
        <v>89</v>
      </c>
    </row>
    <row r="62" spans="1:10" ht="15.75" x14ac:dyDescent="0.25">
      <c r="A62" s="4" t="s">
        <v>134</v>
      </c>
      <c r="B62" s="5" t="s">
        <v>135</v>
      </c>
      <c r="C62" s="4" t="s">
        <v>18</v>
      </c>
      <c r="D62" s="6" t="s">
        <v>13</v>
      </c>
      <c r="E62" s="7" t="s">
        <v>14</v>
      </c>
      <c r="F62" s="8">
        <v>8</v>
      </c>
      <c r="G62" s="8">
        <v>2</v>
      </c>
      <c r="H62" s="9">
        <f t="shared" si="2"/>
        <v>10</v>
      </c>
      <c r="I62" s="10">
        <f t="shared" si="3"/>
        <v>0.33333333333333331</v>
      </c>
      <c r="J62" s="11" t="s">
        <v>89</v>
      </c>
    </row>
    <row r="63" spans="1:10" ht="15.75" x14ac:dyDescent="0.25">
      <c r="A63" s="4" t="s">
        <v>136</v>
      </c>
      <c r="B63" s="5" t="s">
        <v>137</v>
      </c>
      <c r="C63" s="4" t="s">
        <v>18</v>
      </c>
      <c r="D63" s="6" t="s">
        <v>13</v>
      </c>
      <c r="E63" s="7" t="s">
        <v>14</v>
      </c>
      <c r="F63" s="8">
        <v>6</v>
      </c>
      <c r="G63" s="8">
        <v>4</v>
      </c>
      <c r="H63" s="9">
        <f t="shared" si="2"/>
        <v>10</v>
      </c>
      <c r="I63" s="10">
        <f t="shared" si="3"/>
        <v>0.33333333333333331</v>
      </c>
      <c r="J63" s="11" t="s">
        <v>89</v>
      </c>
    </row>
    <row r="64" spans="1:10" ht="15.75" x14ac:dyDescent="0.25">
      <c r="A64" s="4" t="s">
        <v>138</v>
      </c>
      <c r="B64" s="5" t="s">
        <v>139</v>
      </c>
      <c r="C64" s="4" t="s">
        <v>18</v>
      </c>
      <c r="D64" s="6" t="s">
        <v>13</v>
      </c>
      <c r="E64" s="7" t="s">
        <v>14</v>
      </c>
      <c r="F64" s="8">
        <v>7</v>
      </c>
      <c r="G64" s="8">
        <v>3</v>
      </c>
      <c r="H64" s="9">
        <f t="shared" si="2"/>
        <v>10</v>
      </c>
      <c r="I64" s="10">
        <f t="shared" si="3"/>
        <v>0.33333333333333331</v>
      </c>
      <c r="J64" s="11" t="s">
        <v>89</v>
      </c>
    </row>
    <row r="65" spans="1:10" ht="15.75" x14ac:dyDescent="0.25">
      <c r="A65" s="4" t="s">
        <v>140</v>
      </c>
      <c r="B65" s="5" t="s">
        <v>141</v>
      </c>
      <c r="C65" s="4" t="s">
        <v>12</v>
      </c>
      <c r="D65" s="6" t="s">
        <v>13</v>
      </c>
      <c r="E65" s="7" t="s">
        <v>14</v>
      </c>
      <c r="F65" s="8">
        <v>7</v>
      </c>
      <c r="G65" s="8">
        <v>3</v>
      </c>
      <c r="H65" s="9">
        <f t="shared" si="2"/>
        <v>10</v>
      </c>
      <c r="I65" s="10">
        <f t="shared" si="3"/>
        <v>0.33333333333333331</v>
      </c>
      <c r="J65" s="11" t="s">
        <v>89</v>
      </c>
    </row>
    <row r="66" spans="1:10" ht="15.75" x14ac:dyDescent="0.25">
      <c r="A66" s="4" t="s">
        <v>142</v>
      </c>
      <c r="B66" s="5" t="s">
        <v>143</v>
      </c>
      <c r="C66" s="4" t="s">
        <v>40</v>
      </c>
      <c r="D66" s="6" t="s">
        <v>13</v>
      </c>
      <c r="E66" s="7" t="s">
        <v>14</v>
      </c>
      <c r="F66" s="8">
        <v>5</v>
      </c>
      <c r="G66" s="8">
        <v>5</v>
      </c>
      <c r="H66" s="9">
        <f t="shared" si="2"/>
        <v>10</v>
      </c>
      <c r="I66" s="10">
        <f t="shared" si="3"/>
        <v>0.33333333333333331</v>
      </c>
      <c r="J66" s="11" t="s">
        <v>89</v>
      </c>
    </row>
    <row r="67" spans="1:10" ht="15.75" x14ac:dyDescent="0.25">
      <c r="A67" s="4" t="s">
        <v>144</v>
      </c>
      <c r="B67" s="5" t="s">
        <v>145</v>
      </c>
      <c r="C67" s="16" t="s">
        <v>18</v>
      </c>
      <c r="D67" s="6" t="s">
        <v>13</v>
      </c>
      <c r="E67" s="7" t="s">
        <v>14</v>
      </c>
      <c r="F67" s="8">
        <v>7</v>
      </c>
      <c r="G67" s="8">
        <v>2</v>
      </c>
      <c r="H67" s="9">
        <f t="shared" si="2"/>
        <v>9</v>
      </c>
      <c r="I67" s="10">
        <f t="shared" si="3"/>
        <v>0.3</v>
      </c>
      <c r="J67" s="11" t="s">
        <v>89</v>
      </c>
    </row>
    <row r="68" spans="1:10" ht="15.75" x14ac:dyDescent="0.25">
      <c r="A68" s="4" t="s">
        <v>146</v>
      </c>
      <c r="B68" s="5" t="s">
        <v>147</v>
      </c>
      <c r="C68" s="4" t="s">
        <v>18</v>
      </c>
      <c r="D68" s="6" t="s">
        <v>13</v>
      </c>
      <c r="E68" s="7" t="s">
        <v>14</v>
      </c>
      <c r="F68" s="8">
        <v>8</v>
      </c>
      <c r="G68" s="8">
        <v>1</v>
      </c>
      <c r="H68" s="9">
        <f t="shared" si="2"/>
        <v>9</v>
      </c>
      <c r="I68" s="10">
        <f t="shared" si="3"/>
        <v>0.3</v>
      </c>
      <c r="J68" s="11" t="s">
        <v>89</v>
      </c>
    </row>
    <row r="69" spans="1:10" ht="15.75" x14ac:dyDescent="0.25">
      <c r="A69" s="4" t="s">
        <v>148</v>
      </c>
      <c r="B69" s="5" t="s">
        <v>149</v>
      </c>
      <c r="C69" s="4" t="s">
        <v>18</v>
      </c>
      <c r="D69" s="6" t="s">
        <v>13</v>
      </c>
      <c r="E69" s="7" t="s">
        <v>14</v>
      </c>
      <c r="F69" s="8">
        <v>5</v>
      </c>
      <c r="G69" s="8">
        <v>4</v>
      </c>
      <c r="H69" s="9">
        <f t="shared" si="2"/>
        <v>9</v>
      </c>
      <c r="I69" s="10">
        <f t="shared" si="3"/>
        <v>0.3</v>
      </c>
      <c r="J69" s="11" t="s">
        <v>89</v>
      </c>
    </row>
    <row r="70" spans="1:10" ht="15.75" x14ac:dyDescent="0.25">
      <c r="A70" s="4" t="s">
        <v>150</v>
      </c>
      <c r="B70" s="5" t="s">
        <v>151</v>
      </c>
      <c r="C70" s="4" t="s">
        <v>12</v>
      </c>
      <c r="D70" s="6" t="s">
        <v>13</v>
      </c>
      <c r="E70" s="7" t="s">
        <v>14</v>
      </c>
      <c r="F70" s="8">
        <v>6</v>
      </c>
      <c r="G70" s="8">
        <v>3</v>
      </c>
      <c r="H70" s="9">
        <f t="shared" si="2"/>
        <v>9</v>
      </c>
      <c r="I70" s="10">
        <f t="shared" si="3"/>
        <v>0.3</v>
      </c>
      <c r="J70" s="11" t="s">
        <v>89</v>
      </c>
    </row>
    <row r="71" spans="1:10" ht="15.75" x14ac:dyDescent="0.25">
      <c r="A71" s="4" t="s">
        <v>152</v>
      </c>
      <c r="B71" s="5" t="s">
        <v>153</v>
      </c>
      <c r="C71" s="4" t="s">
        <v>18</v>
      </c>
      <c r="D71" s="6" t="s">
        <v>13</v>
      </c>
      <c r="E71" s="13" t="s">
        <v>14</v>
      </c>
      <c r="F71" s="8">
        <v>5</v>
      </c>
      <c r="G71" s="8">
        <v>3</v>
      </c>
      <c r="H71" s="9">
        <f t="shared" si="2"/>
        <v>8</v>
      </c>
      <c r="I71" s="10">
        <f t="shared" si="3"/>
        <v>0.26666666666666666</v>
      </c>
      <c r="J71" s="11" t="s">
        <v>89</v>
      </c>
    </row>
    <row r="72" spans="1:10" ht="15.75" x14ac:dyDescent="0.25">
      <c r="A72" s="4" t="s">
        <v>154</v>
      </c>
      <c r="B72" s="5" t="s">
        <v>155</v>
      </c>
      <c r="C72" s="4" t="s">
        <v>12</v>
      </c>
      <c r="D72" s="6" t="s">
        <v>13</v>
      </c>
      <c r="E72" s="7" t="s">
        <v>14</v>
      </c>
      <c r="F72" s="8">
        <v>6</v>
      </c>
      <c r="G72" s="8">
        <v>2</v>
      </c>
      <c r="H72" s="9">
        <f t="shared" si="2"/>
        <v>8</v>
      </c>
      <c r="I72" s="10">
        <f t="shared" si="3"/>
        <v>0.26666666666666666</v>
      </c>
      <c r="J72" s="11" t="s">
        <v>89</v>
      </c>
    </row>
    <row r="73" spans="1:10" ht="15.75" x14ac:dyDescent="0.25">
      <c r="A73" s="4" t="s">
        <v>156</v>
      </c>
      <c r="B73" s="5" t="s">
        <v>157</v>
      </c>
      <c r="C73" s="4" t="s">
        <v>18</v>
      </c>
      <c r="D73" s="6" t="s">
        <v>13</v>
      </c>
      <c r="E73" s="7" t="s">
        <v>14</v>
      </c>
      <c r="F73" s="8">
        <v>8</v>
      </c>
      <c r="G73" s="8">
        <v>0</v>
      </c>
      <c r="H73" s="9">
        <f t="shared" si="2"/>
        <v>8</v>
      </c>
      <c r="I73" s="10">
        <f t="shared" si="3"/>
        <v>0.26666666666666666</v>
      </c>
      <c r="J73" s="11" t="s">
        <v>89</v>
      </c>
    </row>
    <row r="74" spans="1:10" ht="15.75" x14ac:dyDescent="0.25">
      <c r="A74" s="4" t="s">
        <v>158</v>
      </c>
      <c r="B74" s="5" t="s">
        <v>159</v>
      </c>
      <c r="C74" s="4" t="s">
        <v>40</v>
      </c>
      <c r="D74" s="6" t="s">
        <v>13</v>
      </c>
      <c r="E74" s="7" t="s">
        <v>14</v>
      </c>
      <c r="F74" s="8">
        <v>7</v>
      </c>
      <c r="G74" s="8">
        <v>1</v>
      </c>
      <c r="H74" s="9">
        <f t="shared" ref="H74" si="4">SUM(F74:G74)</f>
        <v>8</v>
      </c>
      <c r="I74" s="10">
        <f t="shared" ref="I74" si="5">H74/30</f>
        <v>0.26666666666666666</v>
      </c>
      <c r="J74" s="11" t="s">
        <v>89</v>
      </c>
    </row>
  </sheetData>
  <sortState ref="A4:I74">
    <sortCondition descending="1" ref="I4:I74"/>
  </sortState>
  <mergeCells count="2">
    <mergeCell ref="A1:J1"/>
    <mergeCell ref="A3:J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="90" workbookViewId="0">
      <selection activeCell="D10" sqref="D10"/>
    </sheetView>
  </sheetViews>
  <sheetFormatPr defaultRowHeight="15" x14ac:dyDescent="0.25"/>
  <cols>
    <col min="1" max="1" width="42.5703125" customWidth="1"/>
    <col min="2" max="2" width="8.42578125" bestFit="1" customWidth="1"/>
    <col min="4" max="4" width="43" customWidth="1"/>
    <col min="5" max="5" width="38.7109375" customWidth="1"/>
    <col min="6" max="6" width="25.85546875" customWidth="1"/>
    <col min="7" max="7" width="24.5703125" customWidth="1"/>
    <col min="10" max="10" width="12.85546875" bestFit="1" customWidth="1"/>
  </cols>
  <sheetData>
    <row r="1" spans="1:10" ht="22.5" x14ac:dyDescent="0.25">
      <c r="A1" s="42" t="s">
        <v>549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160</v>
      </c>
      <c r="F2" s="2" t="s">
        <v>4</v>
      </c>
      <c r="G2" s="2" t="s">
        <v>5</v>
      </c>
      <c r="H2" s="1" t="s">
        <v>6</v>
      </c>
      <c r="I2" s="3" t="s">
        <v>7</v>
      </c>
      <c r="J2" s="1" t="s">
        <v>8</v>
      </c>
    </row>
    <row r="3" spans="1:10" ht="15.75" x14ac:dyDescent="0.25">
      <c r="A3" s="43" t="s">
        <v>161</v>
      </c>
      <c r="B3" s="44"/>
      <c r="C3" s="44"/>
      <c r="D3" s="44"/>
      <c r="E3" s="44"/>
      <c r="F3" s="44"/>
      <c r="G3" s="44"/>
      <c r="H3" s="44"/>
      <c r="I3" s="44"/>
      <c r="J3" s="45"/>
    </row>
    <row r="4" spans="1:10" ht="15" customHeight="1" x14ac:dyDescent="0.25">
      <c r="A4" s="17" t="s">
        <v>208</v>
      </c>
      <c r="B4" s="5" t="s">
        <v>502</v>
      </c>
      <c r="C4" s="17" t="s">
        <v>199</v>
      </c>
      <c r="D4" s="17" t="s">
        <v>13</v>
      </c>
      <c r="E4" s="18" t="s">
        <v>14</v>
      </c>
      <c r="F4" s="19">
        <v>12</v>
      </c>
      <c r="G4" s="19">
        <v>19</v>
      </c>
      <c r="H4" s="20">
        <f t="shared" ref="H4:H47" si="0">SUM(F4:G4)</f>
        <v>31</v>
      </c>
      <c r="I4" s="21">
        <f t="shared" ref="I4:I47" si="1">H4/46</f>
        <v>0.67391304347826086</v>
      </c>
      <c r="J4" s="11" t="s">
        <v>15</v>
      </c>
    </row>
    <row r="5" spans="1:10" ht="15" customHeight="1" x14ac:dyDescent="0.25">
      <c r="A5" s="17" t="s">
        <v>205</v>
      </c>
      <c r="B5" s="5" t="s">
        <v>499</v>
      </c>
      <c r="C5" s="17" t="s">
        <v>199</v>
      </c>
      <c r="D5" s="17" t="s">
        <v>13</v>
      </c>
      <c r="E5" s="18" t="s">
        <v>14</v>
      </c>
      <c r="F5" s="19">
        <v>9</v>
      </c>
      <c r="G5" s="19">
        <v>19</v>
      </c>
      <c r="H5" s="20">
        <f t="shared" si="0"/>
        <v>28</v>
      </c>
      <c r="I5" s="21">
        <f t="shared" si="1"/>
        <v>0.60869565217391308</v>
      </c>
      <c r="J5" s="11" t="s">
        <v>19</v>
      </c>
    </row>
    <row r="6" spans="1:10" ht="15" customHeight="1" x14ac:dyDescent="0.25">
      <c r="A6" s="17" t="s">
        <v>200</v>
      </c>
      <c r="B6" s="5" t="s">
        <v>494</v>
      </c>
      <c r="C6" s="17" t="s">
        <v>199</v>
      </c>
      <c r="D6" s="17" t="s">
        <v>13</v>
      </c>
      <c r="E6" s="18" t="s">
        <v>14</v>
      </c>
      <c r="F6" s="19">
        <v>7</v>
      </c>
      <c r="G6" s="19">
        <v>20</v>
      </c>
      <c r="H6" s="20">
        <f t="shared" si="0"/>
        <v>27</v>
      </c>
      <c r="I6" s="21">
        <f t="shared" si="1"/>
        <v>0.58695652173913049</v>
      </c>
      <c r="J6" s="11" t="s">
        <v>19</v>
      </c>
    </row>
    <row r="7" spans="1:10" ht="15" customHeight="1" x14ac:dyDescent="0.25">
      <c r="A7" s="17" t="s">
        <v>174</v>
      </c>
      <c r="B7" s="5" t="s">
        <v>470</v>
      </c>
      <c r="C7" s="17" t="s">
        <v>163</v>
      </c>
      <c r="D7" s="17" t="s">
        <v>13</v>
      </c>
      <c r="E7" s="18" t="s">
        <v>14</v>
      </c>
      <c r="F7" s="19">
        <v>5</v>
      </c>
      <c r="G7" s="19">
        <v>21</v>
      </c>
      <c r="H7" s="20">
        <f t="shared" si="0"/>
        <v>26</v>
      </c>
      <c r="I7" s="21">
        <f t="shared" si="1"/>
        <v>0.56521739130434778</v>
      </c>
      <c r="J7" s="11" t="s">
        <v>19</v>
      </c>
    </row>
    <row r="8" spans="1:10" ht="15" customHeight="1" x14ac:dyDescent="0.25">
      <c r="A8" s="17" t="s">
        <v>182</v>
      </c>
      <c r="B8" s="5" t="s">
        <v>478</v>
      </c>
      <c r="C8" s="17" t="s">
        <v>163</v>
      </c>
      <c r="D8" s="17" t="s">
        <v>13</v>
      </c>
      <c r="E8" s="18" t="s">
        <v>14</v>
      </c>
      <c r="F8" s="19">
        <v>6</v>
      </c>
      <c r="G8" s="19">
        <v>20</v>
      </c>
      <c r="H8" s="20">
        <f t="shared" si="0"/>
        <v>26</v>
      </c>
      <c r="I8" s="21">
        <f t="shared" si="1"/>
        <v>0.56521739130434778</v>
      </c>
      <c r="J8" s="11" t="s">
        <v>19</v>
      </c>
    </row>
    <row r="9" spans="1:10" ht="15" customHeight="1" x14ac:dyDescent="0.25">
      <c r="A9" s="17" t="s">
        <v>168</v>
      </c>
      <c r="B9" s="5" t="s">
        <v>464</v>
      </c>
      <c r="C9" s="17" t="s">
        <v>163</v>
      </c>
      <c r="D9" s="17" t="s">
        <v>13</v>
      </c>
      <c r="E9" s="18" t="s">
        <v>14</v>
      </c>
      <c r="F9" s="19">
        <v>9</v>
      </c>
      <c r="G9" s="19">
        <v>16</v>
      </c>
      <c r="H9" s="20">
        <f t="shared" si="0"/>
        <v>25</v>
      </c>
      <c r="I9" s="21">
        <f t="shared" si="1"/>
        <v>0.54347826086956519</v>
      </c>
      <c r="J9" s="11" t="s">
        <v>19</v>
      </c>
    </row>
    <row r="10" spans="1:10" ht="15" customHeight="1" x14ac:dyDescent="0.25">
      <c r="A10" s="17" t="s">
        <v>177</v>
      </c>
      <c r="B10" s="5" t="s">
        <v>473</v>
      </c>
      <c r="C10" s="17" t="s">
        <v>163</v>
      </c>
      <c r="D10" s="17" t="s">
        <v>13</v>
      </c>
      <c r="E10" s="18" t="s">
        <v>14</v>
      </c>
      <c r="F10" s="19">
        <v>5</v>
      </c>
      <c r="G10" s="19">
        <v>20</v>
      </c>
      <c r="H10" s="20">
        <f t="shared" si="0"/>
        <v>25</v>
      </c>
      <c r="I10" s="21">
        <f t="shared" si="1"/>
        <v>0.54347826086956519</v>
      </c>
      <c r="J10" s="11" t="s">
        <v>19</v>
      </c>
    </row>
    <row r="11" spans="1:10" ht="15" customHeight="1" x14ac:dyDescent="0.25">
      <c r="A11" s="17" t="s">
        <v>181</v>
      </c>
      <c r="B11" s="5" t="s">
        <v>477</v>
      </c>
      <c r="C11" s="17" t="s">
        <v>163</v>
      </c>
      <c r="D11" s="17" t="s">
        <v>13</v>
      </c>
      <c r="E11" s="18" t="s">
        <v>14</v>
      </c>
      <c r="F11" s="19">
        <v>9</v>
      </c>
      <c r="G11" s="19">
        <v>16</v>
      </c>
      <c r="H11" s="20">
        <f t="shared" si="0"/>
        <v>25</v>
      </c>
      <c r="I11" s="21">
        <f t="shared" si="1"/>
        <v>0.54347826086956519</v>
      </c>
      <c r="J11" s="11" t="s">
        <v>19</v>
      </c>
    </row>
    <row r="12" spans="1:10" ht="15" customHeight="1" x14ac:dyDescent="0.25">
      <c r="A12" s="17" t="s">
        <v>194</v>
      </c>
      <c r="B12" s="5" t="s">
        <v>489</v>
      </c>
      <c r="C12" s="17" t="s">
        <v>185</v>
      </c>
      <c r="D12" s="17" t="s">
        <v>13</v>
      </c>
      <c r="E12" s="18" t="s">
        <v>14</v>
      </c>
      <c r="F12" s="19">
        <v>7</v>
      </c>
      <c r="G12" s="19">
        <v>18</v>
      </c>
      <c r="H12" s="20">
        <f t="shared" si="0"/>
        <v>25</v>
      </c>
      <c r="I12" s="21">
        <f t="shared" si="1"/>
        <v>0.54347826086956519</v>
      </c>
      <c r="J12" s="11" t="s">
        <v>19</v>
      </c>
    </row>
    <row r="13" spans="1:10" ht="15" customHeight="1" x14ac:dyDescent="0.25">
      <c r="A13" s="17" t="s">
        <v>170</v>
      </c>
      <c r="B13" s="5" t="s">
        <v>466</v>
      </c>
      <c r="C13" s="17" t="s">
        <v>163</v>
      </c>
      <c r="D13" s="17" t="s">
        <v>13</v>
      </c>
      <c r="E13" s="18" t="s">
        <v>14</v>
      </c>
      <c r="F13" s="19">
        <v>6</v>
      </c>
      <c r="G13" s="19">
        <v>18</v>
      </c>
      <c r="H13" s="20">
        <f t="shared" si="0"/>
        <v>24</v>
      </c>
      <c r="I13" s="21">
        <f t="shared" si="1"/>
        <v>0.52173913043478259</v>
      </c>
      <c r="J13" s="11" t="s">
        <v>19</v>
      </c>
    </row>
    <row r="14" spans="1:10" ht="15" customHeight="1" x14ac:dyDescent="0.25">
      <c r="A14" s="17" t="s">
        <v>171</v>
      </c>
      <c r="B14" s="5" t="s">
        <v>467</v>
      </c>
      <c r="C14" s="17" t="s">
        <v>163</v>
      </c>
      <c r="D14" s="17" t="s">
        <v>13</v>
      </c>
      <c r="E14" s="18" t="s">
        <v>14</v>
      </c>
      <c r="F14" s="19">
        <v>7</v>
      </c>
      <c r="G14" s="19">
        <v>17</v>
      </c>
      <c r="H14" s="20">
        <f t="shared" si="0"/>
        <v>24</v>
      </c>
      <c r="I14" s="21">
        <f t="shared" si="1"/>
        <v>0.52173913043478259</v>
      </c>
      <c r="J14" s="11" t="s">
        <v>19</v>
      </c>
    </row>
    <row r="15" spans="1:10" ht="15" customHeight="1" x14ac:dyDescent="0.25">
      <c r="A15" s="17" t="s">
        <v>197</v>
      </c>
      <c r="B15" s="5" t="s">
        <v>492</v>
      </c>
      <c r="C15" s="17" t="s">
        <v>185</v>
      </c>
      <c r="D15" s="17" t="s">
        <v>13</v>
      </c>
      <c r="E15" s="18" t="s">
        <v>14</v>
      </c>
      <c r="F15" s="19">
        <v>5</v>
      </c>
      <c r="G15" s="19">
        <v>19</v>
      </c>
      <c r="H15" s="20">
        <f t="shared" si="0"/>
        <v>24</v>
      </c>
      <c r="I15" s="21">
        <f t="shared" si="1"/>
        <v>0.52173913043478259</v>
      </c>
      <c r="J15" s="11" t="s">
        <v>19</v>
      </c>
    </row>
    <row r="16" spans="1:10" ht="15" customHeight="1" x14ac:dyDescent="0.25">
      <c r="A16" s="17" t="s">
        <v>186</v>
      </c>
      <c r="B16" s="5" t="s">
        <v>481</v>
      </c>
      <c r="C16" s="17" t="s">
        <v>185</v>
      </c>
      <c r="D16" s="17" t="s">
        <v>13</v>
      </c>
      <c r="E16" s="18" t="s">
        <v>14</v>
      </c>
      <c r="F16" s="19">
        <v>6</v>
      </c>
      <c r="G16" s="19">
        <v>15</v>
      </c>
      <c r="H16" s="20">
        <f t="shared" si="0"/>
        <v>21</v>
      </c>
      <c r="I16" s="21">
        <f t="shared" si="1"/>
        <v>0.45652173913043476</v>
      </c>
      <c r="J16" s="11" t="s">
        <v>89</v>
      </c>
    </row>
    <row r="17" spans="1:10" ht="15" customHeight="1" x14ac:dyDescent="0.25">
      <c r="A17" s="17" t="s">
        <v>178</v>
      </c>
      <c r="B17" s="5" t="s">
        <v>474</v>
      </c>
      <c r="C17" s="17" t="s">
        <v>163</v>
      </c>
      <c r="D17" s="17" t="s">
        <v>13</v>
      </c>
      <c r="E17" s="18" t="s">
        <v>14</v>
      </c>
      <c r="F17" s="19">
        <v>4</v>
      </c>
      <c r="G17" s="19">
        <v>16</v>
      </c>
      <c r="H17" s="20">
        <f t="shared" si="0"/>
        <v>20</v>
      </c>
      <c r="I17" s="21">
        <f t="shared" si="1"/>
        <v>0.43478260869565216</v>
      </c>
      <c r="J17" s="11" t="s">
        <v>89</v>
      </c>
    </row>
    <row r="18" spans="1:10" ht="15" customHeight="1" x14ac:dyDescent="0.25">
      <c r="A18" s="17" t="s">
        <v>207</v>
      </c>
      <c r="B18" s="5" t="s">
        <v>501</v>
      </c>
      <c r="C18" s="17" t="s">
        <v>199</v>
      </c>
      <c r="D18" s="17" t="s">
        <v>13</v>
      </c>
      <c r="E18" s="18" t="s">
        <v>14</v>
      </c>
      <c r="F18" s="19">
        <v>6</v>
      </c>
      <c r="G18" s="19">
        <v>14</v>
      </c>
      <c r="H18" s="20">
        <f t="shared" si="0"/>
        <v>20</v>
      </c>
      <c r="I18" s="21">
        <f t="shared" si="1"/>
        <v>0.43478260869565216</v>
      </c>
      <c r="J18" s="11" t="s">
        <v>89</v>
      </c>
    </row>
    <row r="19" spans="1:10" ht="15" customHeight="1" x14ac:dyDescent="0.25">
      <c r="A19" s="17" t="s">
        <v>169</v>
      </c>
      <c r="B19" s="5" t="s">
        <v>465</v>
      </c>
      <c r="C19" s="17" t="s">
        <v>163</v>
      </c>
      <c r="D19" s="17" t="s">
        <v>13</v>
      </c>
      <c r="E19" s="18" t="s">
        <v>14</v>
      </c>
      <c r="F19" s="19">
        <v>7</v>
      </c>
      <c r="G19" s="19">
        <v>12</v>
      </c>
      <c r="H19" s="20">
        <f t="shared" si="0"/>
        <v>19</v>
      </c>
      <c r="I19" s="21">
        <f t="shared" si="1"/>
        <v>0.41304347826086957</v>
      </c>
      <c r="J19" s="11" t="s">
        <v>89</v>
      </c>
    </row>
    <row r="20" spans="1:10" ht="15" customHeight="1" x14ac:dyDescent="0.25">
      <c r="A20" s="17" t="s">
        <v>179</v>
      </c>
      <c r="B20" s="5" t="s">
        <v>475</v>
      </c>
      <c r="C20" s="17" t="s">
        <v>163</v>
      </c>
      <c r="D20" s="17" t="s">
        <v>13</v>
      </c>
      <c r="E20" s="18" t="s">
        <v>14</v>
      </c>
      <c r="F20" s="19">
        <v>6</v>
      </c>
      <c r="G20" s="19">
        <v>13</v>
      </c>
      <c r="H20" s="20">
        <f t="shared" si="0"/>
        <v>19</v>
      </c>
      <c r="I20" s="21">
        <f t="shared" si="1"/>
        <v>0.41304347826086957</v>
      </c>
      <c r="J20" s="11" t="s">
        <v>89</v>
      </c>
    </row>
    <row r="21" spans="1:10" ht="15" customHeight="1" x14ac:dyDescent="0.25">
      <c r="A21" s="17" t="s">
        <v>189</v>
      </c>
      <c r="B21" s="5" t="s">
        <v>484</v>
      </c>
      <c r="C21" s="17" t="s">
        <v>185</v>
      </c>
      <c r="D21" s="17" t="s">
        <v>13</v>
      </c>
      <c r="E21" s="18" t="s">
        <v>14</v>
      </c>
      <c r="F21" s="19">
        <v>6</v>
      </c>
      <c r="G21" s="19">
        <v>13</v>
      </c>
      <c r="H21" s="20">
        <f t="shared" si="0"/>
        <v>19</v>
      </c>
      <c r="I21" s="21">
        <f t="shared" si="1"/>
        <v>0.41304347826086957</v>
      </c>
      <c r="J21" s="11" t="s">
        <v>89</v>
      </c>
    </row>
    <row r="22" spans="1:10" ht="15" customHeight="1" x14ac:dyDescent="0.25">
      <c r="A22" s="17" t="s">
        <v>192</v>
      </c>
      <c r="B22" s="5" t="s">
        <v>487</v>
      </c>
      <c r="C22" s="17" t="s">
        <v>185</v>
      </c>
      <c r="D22" s="17" t="s">
        <v>13</v>
      </c>
      <c r="E22" s="18" t="s">
        <v>14</v>
      </c>
      <c r="F22" s="19">
        <v>5</v>
      </c>
      <c r="G22" s="19">
        <v>14</v>
      </c>
      <c r="H22" s="20">
        <f t="shared" si="0"/>
        <v>19</v>
      </c>
      <c r="I22" s="21">
        <f t="shared" si="1"/>
        <v>0.41304347826086957</v>
      </c>
      <c r="J22" s="11" t="s">
        <v>89</v>
      </c>
    </row>
    <row r="23" spans="1:10" ht="15" customHeight="1" x14ac:dyDescent="0.25">
      <c r="A23" s="17" t="s">
        <v>195</v>
      </c>
      <c r="B23" s="5" t="s">
        <v>490</v>
      </c>
      <c r="C23" s="17" t="s">
        <v>185</v>
      </c>
      <c r="D23" s="17" t="s">
        <v>13</v>
      </c>
      <c r="E23" s="18" t="s">
        <v>14</v>
      </c>
      <c r="F23" s="19">
        <v>5</v>
      </c>
      <c r="G23" s="19">
        <v>14</v>
      </c>
      <c r="H23" s="20">
        <f t="shared" si="0"/>
        <v>19</v>
      </c>
      <c r="I23" s="21">
        <f t="shared" si="1"/>
        <v>0.41304347826086957</v>
      </c>
      <c r="J23" s="11" t="s">
        <v>89</v>
      </c>
    </row>
    <row r="24" spans="1:10" ht="15" customHeight="1" x14ac:dyDescent="0.25">
      <c r="A24" s="17" t="s">
        <v>198</v>
      </c>
      <c r="B24" s="5" t="s">
        <v>493</v>
      </c>
      <c r="C24" s="17" t="s">
        <v>199</v>
      </c>
      <c r="D24" s="17" t="s">
        <v>13</v>
      </c>
      <c r="E24" s="18" t="s">
        <v>14</v>
      </c>
      <c r="F24" s="19">
        <v>7</v>
      </c>
      <c r="G24" s="19">
        <v>12</v>
      </c>
      <c r="H24" s="20">
        <f t="shared" si="0"/>
        <v>19</v>
      </c>
      <c r="I24" s="21">
        <f t="shared" si="1"/>
        <v>0.41304347826086957</v>
      </c>
      <c r="J24" s="11" t="s">
        <v>89</v>
      </c>
    </row>
    <row r="25" spans="1:10" ht="15" customHeight="1" x14ac:dyDescent="0.25">
      <c r="A25" s="17" t="s">
        <v>175</v>
      </c>
      <c r="B25" s="5" t="s">
        <v>471</v>
      </c>
      <c r="C25" s="17" t="s">
        <v>163</v>
      </c>
      <c r="D25" s="17" t="s">
        <v>13</v>
      </c>
      <c r="E25" s="18" t="s">
        <v>14</v>
      </c>
      <c r="F25" s="19">
        <v>7</v>
      </c>
      <c r="G25" s="19">
        <v>11</v>
      </c>
      <c r="H25" s="20">
        <f t="shared" si="0"/>
        <v>18</v>
      </c>
      <c r="I25" s="21">
        <f t="shared" si="1"/>
        <v>0.39130434782608697</v>
      </c>
      <c r="J25" s="11" t="s">
        <v>89</v>
      </c>
    </row>
    <row r="26" spans="1:10" ht="15" customHeight="1" x14ac:dyDescent="0.25">
      <c r="A26" s="17" t="s">
        <v>180</v>
      </c>
      <c r="B26" s="5" t="s">
        <v>476</v>
      </c>
      <c r="C26" s="17" t="s">
        <v>163</v>
      </c>
      <c r="D26" s="17" t="s">
        <v>13</v>
      </c>
      <c r="E26" s="18" t="s">
        <v>14</v>
      </c>
      <c r="F26" s="19">
        <v>5</v>
      </c>
      <c r="G26" s="19">
        <v>13</v>
      </c>
      <c r="H26" s="20">
        <f t="shared" si="0"/>
        <v>18</v>
      </c>
      <c r="I26" s="21">
        <f t="shared" si="1"/>
        <v>0.39130434782608697</v>
      </c>
      <c r="J26" s="11" t="s">
        <v>89</v>
      </c>
    </row>
    <row r="27" spans="1:10" ht="15" customHeight="1" x14ac:dyDescent="0.25">
      <c r="A27" s="17" t="s">
        <v>202</v>
      </c>
      <c r="B27" s="5" t="s">
        <v>496</v>
      </c>
      <c r="C27" s="17" t="s">
        <v>199</v>
      </c>
      <c r="D27" s="17" t="s">
        <v>13</v>
      </c>
      <c r="E27" s="18" t="s">
        <v>14</v>
      </c>
      <c r="F27" s="19">
        <v>8</v>
      </c>
      <c r="G27" s="19">
        <v>10</v>
      </c>
      <c r="H27" s="20">
        <f t="shared" si="0"/>
        <v>18</v>
      </c>
      <c r="I27" s="21">
        <f t="shared" si="1"/>
        <v>0.39130434782608697</v>
      </c>
      <c r="J27" s="11" t="s">
        <v>89</v>
      </c>
    </row>
    <row r="28" spans="1:10" ht="15" customHeight="1" x14ac:dyDescent="0.25">
      <c r="A28" s="17" t="s">
        <v>162</v>
      </c>
      <c r="B28" s="5" t="s">
        <v>459</v>
      </c>
      <c r="C28" s="17" t="s">
        <v>163</v>
      </c>
      <c r="D28" s="17" t="s">
        <v>13</v>
      </c>
      <c r="E28" s="18" t="s">
        <v>14</v>
      </c>
      <c r="F28" s="19">
        <v>6</v>
      </c>
      <c r="G28" s="19">
        <v>11</v>
      </c>
      <c r="H28" s="20">
        <f t="shared" si="0"/>
        <v>17</v>
      </c>
      <c r="I28" s="21">
        <f t="shared" si="1"/>
        <v>0.36956521739130432</v>
      </c>
      <c r="J28" s="11" t="s">
        <v>89</v>
      </c>
    </row>
    <row r="29" spans="1:10" ht="15" customHeight="1" x14ac:dyDescent="0.25">
      <c r="A29" s="17" t="s">
        <v>166</v>
      </c>
      <c r="B29" s="5" t="s">
        <v>462</v>
      </c>
      <c r="C29" s="17" t="s">
        <v>163</v>
      </c>
      <c r="D29" s="17" t="s">
        <v>13</v>
      </c>
      <c r="E29" s="18" t="s">
        <v>14</v>
      </c>
      <c r="F29" s="19">
        <v>7</v>
      </c>
      <c r="G29" s="19">
        <v>10</v>
      </c>
      <c r="H29" s="20">
        <f t="shared" si="0"/>
        <v>17</v>
      </c>
      <c r="I29" s="21">
        <f t="shared" si="1"/>
        <v>0.36956521739130432</v>
      </c>
      <c r="J29" s="11" t="s">
        <v>89</v>
      </c>
    </row>
    <row r="30" spans="1:10" ht="15" customHeight="1" x14ac:dyDescent="0.25">
      <c r="A30" s="17" t="s">
        <v>167</v>
      </c>
      <c r="B30" s="5" t="s">
        <v>463</v>
      </c>
      <c r="C30" s="17" t="s">
        <v>163</v>
      </c>
      <c r="D30" s="17" t="s">
        <v>13</v>
      </c>
      <c r="E30" s="18" t="s">
        <v>14</v>
      </c>
      <c r="F30" s="19">
        <v>5</v>
      </c>
      <c r="G30" s="19">
        <v>12</v>
      </c>
      <c r="H30" s="20">
        <f t="shared" si="0"/>
        <v>17</v>
      </c>
      <c r="I30" s="21">
        <f t="shared" si="1"/>
        <v>0.36956521739130432</v>
      </c>
      <c r="J30" s="11" t="s">
        <v>89</v>
      </c>
    </row>
    <row r="31" spans="1:10" ht="15" customHeight="1" x14ac:dyDescent="0.25">
      <c r="A31" s="17" t="s">
        <v>190</v>
      </c>
      <c r="B31" s="5" t="s">
        <v>485</v>
      </c>
      <c r="C31" s="17" t="s">
        <v>185</v>
      </c>
      <c r="D31" s="17" t="s">
        <v>13</v>
      </c>
      <c r="E31" s="18" t="s">
        <v>14</v>
      </c>
      <c r="F31" s="19">
        <v>5</v>
      </c>
      <c r="G31" s="19">
        <v>12</v>
      </c>
      <c r="H31" s="20">
        <f t="shared" si="0"/>
        <v>17</v>
      </c>
      <c r="I31" s="21">
        <f t="shared" si="1"/>
        <v>0.36956521739130432</v>
      </c>
      <c r="J31" s="11" t="s">
        <v>89</v>
      </c>
    </row>
    <row r="32" spans="1:10" ht="15" customHeight="1" x14ac:dyDescent="0.25">
      <c r="A32" s="17" t="s">
        <v>203</v>
      </c>
      <c r="B32" s="5" t="s">
        <v>497</v>
      </c>
      <c r="C32" s="17" t="s">
        <v>199</v>
      </c>
      <c r="D32" s="17" t="s">
        <v>13</v>
      </c>
      <c r="E32" s="18" t="s">
        <v>14</v>
      </c>
      <c r="F32" s="19">
        <v>6</v>
      </c>
      <c r="G32" s="19">
        <v>11</v>
      </c>
      <c r="H32" s="20">
        <f t="shared" si="0"/>
        <v>17</v>
      </c>
      <c r="I32" s="21">
        <f t="shared" si="1"/>
        <v>0.36956521739130432</v>
      </c>
      <c r="J32" s="11" t="s">
        <v>89</v>
      </c>
    </row>
    <row r="33" spans="1:10" ht="15" customHeight="1" x14ac:dyDescent="0.25">
      <c r="A33" s="17" t="s">
        <v>176</v>
      </c>
      <c r="B33" s="5" t="s">
        <v>472</v>
      </c>
      <c r="C33" s="17" t="s">
        <v>163</v>
      </c>
      <c r="D33" s="17" t="s">
        <v>13</v>
      </c>
      <c r="E33" s="18" t="s">
        <v>14</v>
      </c>
      <c r="F33" s="19">
        <v>7</v>
      </c>
      <c r="G33" s="19">
        <v>9</v>
      </c>
      <c r="H33" s="20">
        <f t="shared" si="0"/>
        <v>16</v>
      </c>
      <c r="I33" s="21">
        <f t="shared" si="1"/>
        <v>0.34782608695652173</v>
      </c>
      <c r="J33" s="11" t="s">
        <v>89</v>
      </c>
    </row>
    <row r="34" spans="1:10" ht="15" customHeight="1" x14ac:dyDescent="0.25">
      <c r="A34" s="17" t="s">
        <v>188</v>
      </c>
      <c r="B34" s="5" t="s">
        <v>483</v>
      </c>
      <c r="C34" s="17" t="s">
        <v>185</v>
      </c>
      <c r="D34" s="17" t="s">
        <v>13</v>
      </c>
      <c r="E34" s="18" t="s">
        <v>14</v>
      </c>
      <c r="F34" s="19">
        <v>9</v>
      </c>
      <c r="G34" s="19">
        <v>7</v>
      </c>
      <c r="H34" s="20">
        <f t="shared" si="0"/>
        <v>16</v>
      </c>
      <c r="I34" s="21">
        <f t="shared" si="1"/>
        <v>0.34782608695652173</v>
      </c>
      <c r="J34" s="11" t="s">
        <v>89</v>
      </c>
    </row>
    <row r="35" spans="1:10" ht="15" customHeight="1" x14ac:dyDescent="0.25">
      <c r="A35" s="17" t="s">
        <v>196</v>
      </c>
      <c r="B35" s="5" t="s">
        <v>491</v>
      </c>
      <c r="C35" s="17" t="s">
        <v>185</v>
      </c>
      <c r="D35" s="17" t="s">
        <v>13</v>
      </c>
      <c r="E35" s="18" t="s">
        <v>14</v>
      </c>
      <c r="F35" s="19">
        <v>5</v>
      </c>
      <c r="G35" s="19">
        <v>11</v>
      </c>
      <c r="H35" s="20">
        <f t="shared" si="0"/>
        <v>16</v>
      </c>
      <c r="I35" s="21">
        <f t="shared" si="1"/>
        <v>0.34782608695652173</v>
      </c>
      <c r="J35" s="11" t="s">
        <v>89</v>
      </c>
    </row>
    <row r="36" spans="1:10" ht="15" customHeight="1" x14ac:dyDescent="0.25">
      <c r="A36" s="17" t="s">
        <v>164</v>
      </c>
      <c r="B36" s="5" t="s">
        <v>460</v>
      </c>
      <c r="C36" s="17" t="s">
        <v>163</v>
      </c>
      <c r="D36" s="17" t="s">
        <v>13</v>
      </c>
      <c r="E36" s="18" t="s">
        <v>14</v>
      </c>
      <c r="F36" s="19">
        <v>5</v>
      </c>
      <c r="G36" s="19">
        <v>8</v>
      </c>
      <c r="H36" s="20">
        <f t="shared" si="0"/>
        <v>13</v>
      </c>
      <c r="I36" s="21">
        <f t="shared" si="1"/>
        <v>0.28260869565217389</v>
      </c>
      <c r="J36" s="11" t="s">
        <v>89</v>
      </c>
    </row>
    <row r="37" spans="1:10" ht="15.75" x14ac:dyDescent="0.25">
      <c r="A37" s="17" t="s">
        <v>191</v>
      </c>
      <c r="B37" s="5" t="s">
        <v>486</v>
      </c>
      <c r="C37" s="17" t="s">
        <v>185</v>
      </c>
      <c r="D37" s="17" t="s">
        <v>13</v>
      </c>
      <c r="E37" s="18" t="s">
        <v>14</v>
      </c>
      <c r="F37" s="5">
        <v>5</v>
      </c>
      <c r="G37" s="5">
        <v>8</v>
      </c>
      <c r="H37" s="20">
        <f t="shared" si="0"/>
        <v>13</v>
      </c>
      <c r="I37" s="21">
        <f t="shared" si="1"/>
        <v>0.28260869565217389</v>
      </c>
      <c r="J37" s="11" t="s">
        <v>89</v>
      </c>
    </row>
    <row r="38" spans="1:10" ht="15.75" x14ac:dyDescent="0.25">
      <c r="A38" s="17" t="s">
        <v>201</v>
      </c>
      <c r="B38" s="5" t="s">
        <v>495</v>
      </c>
      <c r="C38" s="17" t="s">
        <v>199</v>
      </c>
      <c r="D38" s="17" t="s">
        <v>13</v>
      </c>
      <c r="E38" s="18" t="s">
        <v>14</v>
      </c>
      <c r="F38" s="5">
        <v>7</v>
      </c>
      <c r="G38" s="5">
        <v>6</v>
      </c>
      <c r="H38" s="20">
        <f t="shared" si="0"/>
        <v>13</v>
      </c>
      <c r="I38" s="21">
        <f t="shared" si="1"/>
        <v>0.28260869565217389</v>
      </c>
      <c r="J38" s="11" t="s">
        <v>89</v>
      </c>
    </row>
    <row r="39" spans="1:10" ht="15.75" x14ac:dyDescent="0.25">
      <c r="A39" s="17" t="s">
        <v>173</v>
      </c>
      <c r="B39" s="5" t="s">
        <v>469</v>
      </c>
      <c r="C39" s="17" t="s">
        <v>163</v>
      </c>
      <c r="D39" s="17" t="s">
        <v>13</v>
      </c>
      <c r="E39" s="18" t="s">
        <v>14</v>
      </c>
      <c r="F39" s="5">
        <v>4</v>
      </c>
      <c r="G39" s="5">
        <v>7</v>
      </c>
      <c r="H39" s="20">
        <f t="shared" si="0"/>
        <v>11</v>
      </c>
      <c r="I39" s="21">
        <f t="shared" si="1"/>
        <v>0.2391304347826087</v>
      </c>
      <c r="J39" s="11" t="s">
        <v>89</v>
      </c>
    </row>
    <row r="40" spans="1:10" ht="15.75" x14ac:dyDescent="0.25">
      <c r="A40" s="17" t="s">
        <v>183</v>
      </c>
      <c r="B40" s="5" t="s">
        <v>479</v>
      </c>
      <c r="C40" s="17" t="s">
        <v>163</v>
      </c>
      <c r="D40" s="17" t="s">
        <v>13</v>
      </c>
      <c r="E40" s="18" t="s">
        <v>14</v>
      </c>
      <c r="F40" s="5">
        <v>5</v>
      </c>
      <c r="G40" s="5">
        <v>6</v>
      </c>
      <c r="H40" s="20">
        <f t="shared" si="0"/>
        <v>11</v>
      </c>
      <c r="I40" s="21">
        <f t="shared" si="1"/>
        <v>0.2391304347826087</v>
      </c>
      <c r="J40" s="11" t="s">
        <v>89</v>
      </c>
    </row>
    <row r="41" spans="1:10" ht="15.75" x14ac:dyDescent="0.25">
      <c r="A41" s="17" t="s">
        <v>193</v>
      </c>
      <c r="B41" s="5" t="s">
        <v>488</v>
      </c>
      <c r="C41" s="17" t="s">
        <v>185</v>
      </c>
      <c r="D41" s="17" t="s">
        <v>13</v>
      </c>
      <c r="E41" s="18" t="s">
        <v>14</v>
      </c>
      <c r="F41" s="5">
        <v>5</v>
      </c>
      <c r="G41" s="5">
        <v>6</v>
      </c>
      <c r="H41" s="20">
        <f t="shared" si="0"/>
        <v>11</v>
      </c>
      <c r="I41" s="21">
        <f t="shared" si="1"/>
        <v>0.2391304347826087</v>
      </c>
      <c r="J41" s="11" t="s">
        <v>89</v>
      </c>
    </row>
    <row r="42" spans="1:10" ht="15.75" x14ac:dyDescent="0.25">
      <c r="A42" s="17" t="s">
        <v>184</v>
      </c>
      <c r="B42" s="5" t="s">
        <v>480</v>
      </c>
      <c r="C42" s="17" t="s">
        <v>185</v>
      </c>
      <c r="D42" s="17" t="s">
        <v>13</v>
      </c>
      <c r="E42" s="18" t="s">
        <v>14</v>
      </c>
      <c r="F42" s="5">
        <v>6</v>
      </c>
      <c r="G42" s="5">
        <v>4</v>
      </c>
      <c r="H42" s="20">
        <f t="shared" si="0"/>
        <v>10</v>
      </c>
      <c r="I42" s="21">
        <f t="shared" si="1"/>
        <v>0.21739130434782608</v>
      </c>
      <c r="J42" s="11" t="s">
        <v>89</v>
      </c>
    </row>
    <row r="43" spans="1:10" ht="15.75" x14ac:dyDescent="0.25">
      <c r="A43" s="17" t="s">
        <v>206</v>
      </c>
      <c r="B43" s="5" t="s">
        <v>500</v>
      </c>
      <c r="C43" s="17" t="s">
        <v>199</v>
      </c>
      <c r="D43" s="17" t="s">
        <v>13</v>
      </c>
      <c r="E43" s="18" t="s">
        <v>14</v>
      </c>
      <c r="F43" s="5">
        <v>7</v>
      </c>
      <c r="G43" s="5">
        <v>2</v>
      </c>
      <c r="H43" s="20">
        <f t="shared" si="0"/>
        <v>9</v>
      </c>
      <c r="I43" s="21">
        <f t="shared" si="1"/>
        <v>0.19565217391304349</v>
      </c>
      <c r="J43" s="11" t="s">
        <v>89</v>
      </c>
    </row>
    <row r="44" spans="1:10" ht="15.75" x14ac:dyDescent="0.25">
      <c r="A44" s="17" t="s">
        <v>204</v>
      </c>
      <c r="B44" s="5" t="s">
        <v>498</v>
      </c>
      <c r="C44" s="17" t="s">
        <v>199</v>
      </c>
      <c r="D44" s="17" t="s">
        <v>13</v>
      </c>
      <c r="E44" s="18" t="s">
        <v>14</v>
      </c>
      <c r="F44" s="5">
        <v>6</v>
      </c>
      <c r="G44" s="5">
        <v>2</v>
      </c>
      <c r="H44" s="20">
        <f t="shared" si="0"/>
        <v>8</v>
      </c>
      <c r="I44" s="21">
        <f t="shared" si="1"/>
        <v>0.17391304347826086</v>
      </c>
      <c r="J44" s="11" t="s">
        <v>89</v>
      </c>
    </row>
    <row r="45" spans="1:10" ht="15.75" x14ac:dyDescent="0.25">
      <c r="A45" s="17" t="s">
        <v>172</v>
      </c>
      <c r="B45" s="5" t="s">
        <v>468</v>
      </c>
      <c r="C45" s="17" t="s">
        <v>163</v>
      </c>
      <c r="D45" s="17" t="s">
        <v>13</v>
      </c>
      <c r="E45" s="18" t="s">
        <v>14</v>
      </c>
      <c r="F45" s="5">
        <v>6</v>
      </c>
      <c r="G45" s="5">
        <v>0</v>
      </c>
      <c r="H45" s="20">
        <f t="shared" si="0"/>
        <v>6</v>
      </c>
      <c r="I45" s="21">
        <f t="shared" si="1"/>
        <v>0.13043478260869565</v>
      </c>
      <c r="J45" s="11" t="s">
        <v>89</v>
      </c>
    </row>
    <row r="46" spans="1:10" ht="15.75" x14ac:dyDescent="0.25">
      <c r="A46" s="17" t="s">
        <v>187</v>
      </c>
      <c r="B46" s="5" t="s">
        <v>482</v>
      </c>
      <c r="C46" s="17" t="s">
        <v>185</v>
      </c>
      <c r="D46" s="17" t="s">
        <v>13</v>
      </c>
      <c r="E46" s="18" t="s">
        <v>14</v>
      </c>
      <c r="F46" s="5">
        <v>4</v>
      </c>
      <c r="G46" s="5">
        <v>1</v>
      </c>
      <c r="H46" s="20">
        <f t="shared" si="0"/>
        <v>5</v>
      </c>
      <c r="I46" s="21">
        <f t="shared" si="1"/>
        <v>0.10869565217391304</v>
      </c>
      <c r="J46" s="11" t="s">
        <v>89</v>
      </c>
    </row>
    <row r="47" spans="1:10" ht="15.75" x14ac:dyDescent="0.25">
      <c r="A47" s="17" t="s">
        <v>165</v>
      </c>
      <c r="B47" s="5" t="s">
        <v>461</v>
      </c>
      <c r="C47" s="12" t="s">
        <v>163</v>
      </c>
      <c r="D47" s="17" t="s">
        <v>13</v>
      </c>
      <c r="E47" s="23" t="s">
        <v>14</v>
      </c>
      <c r="F47" s="38">
        <v>1</v>
      </c>
      <c r="G47" s="38">
        <v>0</v>
      </c>
      <c r="H47" s="20">
        <f t="shared" si="0"/>
        <v>1</v>
      </c>
      <c r="I47" s="21">
        <f t="shared" si="1"/>
        <v>2.1739130434782608E-2</v>
      </c>
      <c r="J47" s="11" t="s">
        <v>89</v>
      </c>
    </row>
  </sheetData>
  <sortState ref="A4:I47">
    <sortCondition descending="1" ref="I4:I47"/>
  </sortState>
  <mergeCells count="2">
    <mergeCell ref="A1:J1"/>
    <mergeCell ref="A3:J3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90" workbookViewId="0">
      <selection activeCell="C5" sqref="C5"/>
    </sheetView>
  </sheetViews>
  <sheetFormatPr defaultRowHeight="15" x14ac:dyDescent="0.25"/>
  <cols>
    <col min="1" max="1" width="45.7109375" customWidth="1"/>
    <col min="2" max="2" width="8.42578125" bestFit="1" customWidth="1"/>
    <col min="4" max="4" width="41.42578125" customWidth="1"/>
    <col min="5" max="5" width="35.85546875" customWidth="1"/>
    <col min="6" max="6" width="21.85546875" customWidth="1"/>
    <col min="7" max="7" width="23.85546875" customWidth="1"/>
    <col min="10" max="10" width="12.85546875" bestFit="1" customWidth="1"/>
  </cols>
  <sheetData>
    <row r="1" spans="1:10" ht="22.5" x14ac:dyDescent="0.25">
      <c r="A1" s="42" t="s">
        <v>549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160</v>
      </c>
      <c r="F2" s="2" t="s">
        <v>4</v>
      </c>
      <c r="G2" s="2" t="s">
        <v>5</v>
      </c>
      <c r="H2" s="1" t="s">
        <v>6</v>
      </c>
      <c r="I2" s="3" t="s">
        <v>7</v>
      </c>
      <c r="J2" s="1" t="s">
        <v>8</v>
      </c>
    </row>
    <row r="3" spans="1:10" ht="15.75" x14ac:dyDescent="0.25">
      <c r="A3" s="43" t="s">
        <v>209</v>
      </c>
      <c r="B3" s="44"/>
      <c r="C3" s="44"/>
      <c r="D3" s="44"/>
      <c r="E3" s="44"/>
      <c r="F3" s="44"/>
      <c r="G3" s="44"/>
      <c r="H3" s="44"/>
      <c r="I3" s="44"/>
      <c r="J3" s="45"/>
    </row>
    <row r="4" spans="1:10" ht="15" customHeight="1" x14ac:dyDescent="0.25">
      <c r="A4" s="17" t="s">
        <v>210</v>
      </c>
      <c r="B4" s="17" t="s">
        <v>211</v>
      </c>
      <c r="C4" s="12" t="s">
        <v>212</v>
      </c>
      <c r="D4" s="24" t="s">
        <v>13</v>
      </c>
      <c r="E4" s="13" t="s">
        <v>14</v>
      </c>
      <c r="F4" s="8">
        <v>12</v>
      </c>
      <c r="G4" s="8">
        <v>59</v>
      </c>
      <c r="H4" s="25">
        <f t="shared" ref="H4:H9" si="0">SUM(F4:G4)</f>
        <v>71</v>
      </c>
      <c r="I4" s="26">
        <f t="shared" ref="I4:I9" si="1">H4/99</f>
        <v>0.71717171717171713</v>
      </c>
      <c r="J4" s="27" t="s">
        <v>15</v>
      </c>
    </row>
    <row r="5" spans="1:10" ht="15" customHeight="1" x14ac:dyDescent="0.25">
      <c r="A5" s="17" t="s">
        <v>213</v>
      </c>
      <c r="B5" s="17" t="s">
        <v>214</v>
      </c>
      <c r="C5" s="28" t="s">
        <v>212</v>
      </c>
      <c r="D5" s="24" t="s">
        <v>13</v>
      </c>
      <c r="E5" s="13" t="s">
        <v>14</v>
      </c>
      <c r="F5" s="8">
        <v>16</v>
      </c>
      <c r="G5" s="8">
        <v>54</v>
      </c>
      <c r="H5" s="25">
        <f t="shared" si="0"/>
        <v>70</v>
      </c>
      <c r="I5" s="26">
        <f t="shared" si="1"/>
        <v>0.70707070707070707</v>
      </c>
      <c r="J5" s="27" t="s">
        <v>19</v>
      </c>
    </row>
    <row r="6" spans="1:10" ht="15" customHeight="1" x14ac:dyDescent="0.25">
      <c r="A6" s="17" t="s">
        <v>215</v>
      </c>
      <c r="B6" s="17" t="s">
        <v>216</v>
      </c>
      <c r="C6" s="29" t="s">
        <v>212</v>
      </c>
      <c r="D6" s="30" t="s">
        <v>13</v>
      </c>
      <c r="E6" s="13" t="s">
        <v>14</v>
      </c>
      <c r="F6" s="8">
        <v>10</v>
      </c>
      <c r="G6" s="8">
        <v>57</v>
      </c>
      <c r="H6" s="25">
        <f t="shared" si="0"/>
        <v>67</v>
      </c>
      <c r="I6" s="26">
        <f t="shared" si="1"/>
        <v>0.6767676767676768</v>
      </c>
      <c r="J6" s="27" t="s">
        <v>19</v>
      </c>
    </row>
    <row r="7" spans="1:10" ht="15" customHeight="1" x14ac:dyDescent="0.25">
      <c r="A7" s="17" t="s">
        <v>217</v>
      </c>
      <c r="B7" s="17" t="s">
        <v>218</v>
      </c>
      <c r="C7" s="29" t="s">
        <v>212</v>
      </c>
      <c r="D7" s="30" t="s">
        <v>13</v>
      </c>
      <c r="E7" s="13" t="s">
        <v>14</v>
      </c>
      <c r="F7" s="8">
        <v>16</v>
      </c>
      <c r="G7" s="8">
        <v>49</v>
      </c>
      <c r="H7" s="25">
        <f t="shared" si="0"/>
        <v>65</v>
      </c>
      <c r="I7" s="26">
        <f t="shared" si="1"/>
        <v>0.65656565656565657</v>
      </c>
      <c r="J7" s="27" t="s">
        <v>19</v>
      </c>
    </row>
    <row r="8" spans="1:10" ht="15" customHeight="1" x14ac:dyDescent="0.25">
      <c r="A8" s="17" t="s">
        <v>219</v>
      </c>
      <c r="B8" s="17" t="s">
        <v>220</v>
      </c>
      <c r="C8" s="29" t="s">
        <v>212</v>
      </c>
      <c r="D8" s="30" t="s">
        <v>13</v>
      </c>
      <c r="E8" s="13" t="s">
        <v>14</v>
      </c>
      <c r="F8" s="8">
        <v>10</v>
      </c>
      <c r="G8" s="8">
        <v>55</v>
      </c>
      <c r="H8" s="25">
        <f t="shared" si="0"/>
        <v>65</v>
      </c>
      <c r="I8" s="26">
        <f t="shared" si="1"/>
        <v>0.65656565656565657</v>
      </c>
      <c r="J8" s="27" t="s">
        <v>19</v>
      </c>
    </row>
    <row r="9" spans="1:10" ht="15" customHeight="1" x14ac:dyDescent="0.25">
      <c r="A9" s="17" t="s">
        <v>221</v>
      </c>
      <c r="B9" s="17" t="s">
        <v>222</v>
      </c>
      <c r="C9" s="29" t="s">
        <v>212</v>
      </c>
      <c r="D9" s="30" t="s">
        <v>13</v>
      </c>
      <c r="E9" s="13" t="s">
        <v>14</v>
      </c>
      <c r="F9" s="8">
        <v>12</v>
      </c>
      <c r="G9" s="8">
        <v>50</v>
      </c>
      <c r="H9" s="25">
        <f t="shared" si="0"/>
        <v>62</v>
      </c>
      <c r="I9" s="26">
        <f t="shared" si="1"/>
        <v>0.6262626262626263</v>
      </c>
      <c r="J9" s="27" t="s">
        <v>19</v>
      </c>
    </row>
    <row r="10" spans="1:10" ht="15" customHeight="1" x14ac:dyDescent="0.25">
      <c r="A10" s="17" t="s">
        <v>223</v>
      </c>
      <c r="B10" s="17" t="s">
        <v>224</v>
      </c>
      <c r="C10" s="31" t="s">
        <v>225</v>
      </c>
      <c r="D10" s="30" t="s">
        <v>13</v>
      </c>
      <c r="E10" s="13" t="s">
        <v>14</v>
      </c>
      <c r="F10" s="8">
        <v>7</v>
      </c>
      <c r="G10" s="8">
        <v>54</v>
      </c>
      <c r="H10" s="25">
        <f t="shared" ref="H10:H37" si="2">SUM(F10:G10)</f>
        <v>61</v>
      </c>
      <c r="I10" s="26">
        <f t="shared" ref="I10:I37" si="3">H10/99</f>
        <v>0.61616161616161613</v>
      </c>
      <c r="J10" s="27" t="s">
        <v>19</v>
      </c>
    </row>
    <row r="11" spans="1:10" ht="15" customHeight="1" x14ac:dyDescent="0.25">
      <c r="A11" s="17" t="s">
        <v>226</v>
      </c>
      <c r="B11" s="17" t="s">
        <v>227</v>
      </c>
      <c r="C11" s="31" t="s">
        <v>225</v>
      </c>
      <c r="D11" s="30" t="s">
        <v>13</v>
      </c>
      <c r="E11" s="13" t="s">
        <v>14</v>
      </c>
      <c r="F11" s="8">
        <v>7</v>
      </c>
      <c r="G11" s="8">
        <v>54</v>
      </c>
      <c r="H11" s="25">
        <f t="shared" si="2"/>
        <v>61</v>
      </c>
      <c r="I11" s="26">
        <f t="shared" si="3"/>
        <v>0.61616161616161613</v>
      </c>
      <c r="J11" s="27" t="s">
        <v>19</v>
      </c>
    </row>
    <row r="12" spans="1:10" ht="15" customHeight="1" x14ac:dyDescent="0.25">
      <c r="A12" s="17" t="s">
        <v>228</v>
      </c>
      <c r="B12" s="17" t="s">
        <v>229</v>
      </c>
      <c r="C12" s="31" t="s">
        <v>225</v>
      </c>
      <c r="D12" s="30" t="s">
        <v>13</v>
      </c>
      <c r="E12" s="7" t="s">
        <v>14</v>
      </c>
      <c r="F12" s="8">
        <v>8</v>
      </c>
      <c r="G12" s="8">
        <v>47</v>
      </c>
      <c r="H12" s="25">
        <f t="shared" si="2"/>
        <v>55</v>
      </c>
      <c r="I12" s="26">
        <f t="shared" si="3"/>
        <v>0.55555555555555558</v>
      </c>
      <c r="J12" s="27" t="s">
        <v>89</v>
      </c>
    </row>
    <row r="13" spans="1:10" ht="15" customHeight="1" x14ac:dyDescent="0.25">
      <c r="A13" s="17" t="s">
        <v>230</v>
      </c>
      <c r="B13" s="17" t="s">
        <v>231</v>
      </c>
      <c r="C13" s="31" t="s">
        <v>225</v>
      </c>
      <c r="D13" s="30" t="s">
        <v>13</v>
      </c>
      <c r="E13" s="13" t="s">
        <v>14</v>
      </c>
      <c r="F13" s="8">
        <v>6</v>
      </c>
      <c r="G13" s="8">
        <v>44</v>
      </c>
      <c r="H13" s="25">
        <f t="shared" si="2"/>
        <v>50</v>
      </c>
      <c r="I13" s="26">
        <f t="shared" si="3"/>
        <v>0.50505050505050508</v>
      </c>
      <c r="J13" s="27" t="s">
        <v>89</v>
      </c>
    </row>
    <row r="14" spans="1:10" ht="15" customHeight="1" x14ac:dyDescent="0.25">
      <c r="A14" s="17" t="s">
        <v>232</v>
      </c>
      <c r="B14" s="17" t="s">
        <v>233</v>
      </c>
      <c r="C14" s="31" t="s">
        <v>225</v>
      </c>
      <c r="D14" s="30" t="s">
        <v>13</v>
      </c>
      <c r="E14" s="17" t="s">
        <v>14</v>
      </c>
      <c r="F14" s="19">
        <v>6</v>
      </c>
      <c r="G14" s="19">
        <v>41</v>
      </c>
      <c r="H14" s="25">
        <f t="shared" si="2"/>
        <v>47</v>
      </c>
      <c r="I14" s="26">
        <f t="shared" si="3"/>
        <v>0.47474747474747475</v>
      </c>
      <c r="J14" s="27" t="s">
        <v>89</v>
      </c>
    </row>
    <row r="15" spans="1:10" ht="15" customHeight="1" x14ac:dyDescent="0.25">
      <c r="A15" s="17" t="s">
        <v>234</v>
      </c>
      <c r="B15" s="17" t="s">
        <v>235</v>
      </c>
      <c r="C15" s="31" t="s">
        <v>225</v>
      </c>
      <c r="D15" s="30" t="s">
        <v>13</v>
      </c>
      <c r="E15" s="13" t="s">
        <v>14</v>
      </c>
      <c r="F15" s="8">
        <v>14</v>
      </c>
      <c r="G15" s="8">
        <v>31</v>
      </c>
      <c r="H15" s="25">
        <f t="shared" si="2"/>
        <v>45</v>
      </c>
      <c r="I15" s="26">
        <f t="shared" si="3"/>
        <v>0.45454545454545453</v>
      </c>
      <c r="J15" s="27" t="s">
        <v>89</v>
      </c>
    </row>
    <row r="16" spans="1:10" ht="15" customHeight="1" x14ac:dyDescent="0.25">
      <c r="A16" s="17" t="s">
        <v>236</v>
      </c>
      <c r="B16" s="17" t="s">
        <v>237</v>
      </c>
      <c r="C16" s="31" t="s">
        <v>225</v>
      </c>
      <c r="D16" s="30" t="s">
        <v>13</v>
      </c>
      <c r="E16" s="13" t="s">
        <v>14</v>
      </c>
      <c r="F16" s="8">
        <v>11</v>
      </c>
      <c r="G16" s="8">
        <v>26</v>
      </c>
      <c r="H16" s="25">
        <f t="shared" si="2"/>
        <v>37</v>
      </c>
      <c r="I16" s="26">
        <f t="shared" si="3"/>
        <v>0.37373737373737376</v>
      </c>
      <c r="J16" s="27" t="s">
        <v>89</v>
      </c>
    </row>
    <row r="17" spans="1:10" ht="15" customHeight="1" x14ac:dyDescent="0.25">
      <c r="A17" s="17" t="s">
        <v>238</v>
      </c>
      <c r="B17" s="17" t="s">
        <v>239</v>
      </c>
      <c r="C17" s="31" t="s">
        <v>225</v>
      </c>
      <c r="D17" s="30" t="s">
        <v>13</v>
      </c>
      <c r="E17" s="13" t="s">
        <v>14</v>
      </c>
      <c r="F17" s="8">
        <v>9</v>
      </c>
      <c r="G17" s="8">
        <v>26</v>
      </c>
      <c r="H17" s="25">
        <f t="shared" si="2"/>
        <v>35</v>
      </c>
      <c r="I17" s="26">
        <f t="shared" si="3"/>
        <v>0.35353535353535354</v>
      </c>
      <c r="J17" s="27" t="s">
        <v>89</v>
      </c>
    </row>
    <row r="18" spans="1:10" ht="15" customHeight="1" x14ac:dyDescent="0.25">
      <c r="A18" s="17" t="s">
        <v>240</v>
      </c>
      <c r="B18" s="17" t="s">
        <v>241</v>
      </c>
      <c r="C18" s="31" t="s">
        <v>225</v>
      </c>
      <c r="D18" s="30" t="s">
        <v>13</v>
      </c>
      <c r="E18" s="13" t="s">
        <v>14</v>
      </c>
      <c r="F18" s="8">
        <v>8</v>
      </c>
      <c r="G18" s="8">
        <v>27</v>
      </c>
      <c r="H18" s="25">
        <f t="shared" si="2"/>
        <v>35</v>
      </c>
      <c r="I18" s="26">
        <f t="shared" si="3"/>
        <v>0.35353535353535354</v>
      </c>
      <c r="J18" s="27" t="s">
        <v>89</v>
      </c>
    </row>
    <row r="19" spans="1:10" ht="15" customHeight="1" x14ac:dyDescent="0.25">
      <c r="A19" s="17" t="s">
        <v>242</v>
      </c>
      <c r="B19" s="17" t="s">
        <v>243</v>
      </c>
      <c r="C19" s="29" t="s">
        <v>244</v>
      </c>
      <c r="D19" s="30" t="s">
        <v>13</v>
      </c>
      <c r="E19" s="13" t="s">
        <v>14</v>
      </c>
      <c r="F19" s="8">
        <v>16</v>
      </c>
      <c r="G19" s="8">
        <v>7</v>
      </c>
      <c r="H19" s="25">
        <f t="shared" si="2"/>
        <v>23</v>
      </c>
      <c r="I19" s="26">
        <f t="shared" si="3"/>
        <v>0.23232323232323232</v>
      </c>
      <c r="J19" s="27" t="s">
        <v>89</v>
      </c>
    </row>
    <row r="20" spans="1:10" ht="15" customHeight="1" x14ac:dyDescent="0.25">
      <c r="A20" s="17" t="s">
        <v>245</v>
      </c>
      <c r="B20" s="17" t="s">
        <v>246</v>
      </c>
      <c r="C20" s="31" t="s">
        <v>225</v>
      </c>
      <c r="D20" s="30" t="s">
        <v>13</v>
      </c>
      <c r="E20" s="13" t="s">
        <v>14</v>
      </c>
      <c r="F20" s="8">
        <v>8</v>
      </c>
      <c r="G20" s="8">
        <v>14</v>
      </c>
      <c r="H20" s="25">
        <f t="shared" si="2"/>
        <v>22</v>
      </c>
      <c r="I20" s="26">
        <f t="shared" si="3"/>
        <v>0.22222222222222221</v>
      </c>
      <c r="J20" s="27" t="s">
        <v>89</v>
      </c>
    </row>
    <row r="21" spans="1:10" ht="15" customHeight="1" x14ac:dyDescent="0.25">
      <c r="A21" s="17" t="s">
        <v>247</v>
      </c>
      <c r="B21" s="17" t="s">
        <v>248</v>
      </c>
      <c r="C21" s="31" t="s">
        <v>225</v>
      </c>
      <c r="D21" s="30" t="s">
        <v>13</v>
      </c>
      <c r="E21" s="13" t="s">
        <v>14</v>
      </c>
      <c r="F21" s="8">
        <v>8</v>
      </c>
      <c r="G21" s="8">
        <v>11</v>
      </c>
      <c r="H21" s="25">
        <f t="shared" si="2"/>
        <v>19</v>
      </c>
      <c r="I21" s="26">
        <f t="shared" si="3"/>
        <v>0.19191919191919191</v>
      </c>
      <c r="J21" s="27" t="s">
        <v>89</v>
      </c>
    </row>
    <row r="22" spans="1:10" ht="15" customHeight="1" x14ac:dyDescent="0.25">
      <c r="A22" s="17" t="s">
        <v>249</v>
      </c>
      <c r="B22" s="17" t="s">
        <v>250</v>
      </c>
      <c r="C22" s="31" t="s">
        <v>225</v>
      </c>
      <c r="D22" s="30" t="s">
        <v>13</v>
      </c>
      <c r="E22" s="13" t="s">
        <v>14</v>
      </c>
      <c r="F22" s="8">
        <v>12</v>
      </c>
      <c r="G22" s="8">
        <v>7</v>
      </c>
      <c r="H22" s="25">
        <f t="shared" si="2"/>
        <v>19</v>
      </c>
      <c r="I22" s="26">
        <f t="shared" si="3"/>
        <v>0.19191919191919191</v>
      </c>
      <c r="J22" s="27" t="s">
        <v>89</v>
      </c>
    </row>
    <row r="23" spans="1:10" ht="15" customHeight="1" x14ac:dyDescent="0.25">
      <c r="A23" s="17" t="s">
        <v>251</v>
      </c>
      <c r="B23" s="17" t="s">
        <v>252</v>
      </c>
      <c r="C23" s="31" t="s">
        <v>225</v>
      </c>
      <c r="D23" s="30" t="s">
        <v>13</v>
      </c>
      <c r="E23" s="13" t="s">
        <v>14</v>
      </c>
      <c r="F23" s="8">
        <v>12</v>
      </c>
      <c r="G23" s="8">
        <v>7</v>
      </c>
      <c r="H23" s="25">
        <f t="shared" si="2"/>
        <v>19</v>
      </c>
      <c r="I23" s="26">
        <f t="shared" si="3"/>
        <v>0.19191919191919191</v>
      </c>
      <c r="J23" s="27" t="s">
        <v>89</v>
      </c>
    </row>
    <row r="24" spans="1:10" ht="15" customHeight="1" x14ac:dyDescent="0.25">
      <c r="A24" s="17" t="s">
        <v>253</v>
      </c>
      <c r="B24" s="17" t="s">
        <v>254</v>
      </c>
      <c r="C24" s="31" t="s">
        <v>225</v>
      </c>
      <c r="D24" s="30" t="s">
        <v>13</v>
      </c>
      <c r="E24" s="17" t="s">
        <v>14</v>
      </c>
      <c r="F24" s="19">
        <v>10</v>
      </c>
      <c r="G24" s="19">
        <v>7</v>
      </c>
      <c r="H24" s="25">
        <f t="shared" si="2"/>
        <v>17</v>
      </c>
      <c r="I24" s="26">
        <f t="shared" si="3"/>
        <v>0.17171717171717171</v>
      </c>
      <c r="J24" s="27" t="s">
        <v>89</v>
      </c>
    </row>
    <row r="25" spans="1:10" ht="15" customHeight="1" x14ac:dyDescent="0.25">
      <c r="A25" s="17" t="s">
        <v>255</v>
      </c>
      <c r="B25" s="17" t="s">
        <v>256</v>
      </c>
      <c r="C25" s="31" t="s">
        <v>225</v>
      </c>
      <c r="D25" s="30" t="s">
        <v>13</v>
      </c>
      <c r="E25" s="13" t="s">
        <v>14</v>
      </c>
      <c r="F25" s="8">
        <v>12</v>
      </c>
      <c r="G25" s="8">
        <v>4</v>
      </c>
      <c r="H25" s="25">
        <f t="shared" si="2"/>
        <v>16</v>
      </c>
      <c r="I25" s="26">
        <f t="shared" si="3"/>
        <v>0.16161616161616163</v>
      </c>
      <c r="J25" s="27" t="s">
        <v>89</v>
      </c>
    </row>
    <row r="26" spans="1:10" ht="15" customHeight="1" x14ac:dyDescent="0.25">
      <c r="A26" s="17" t="s">
        <v>257</v>
      </c>
      <c r="B26" s="17" t="s">
        <v>258</v>
      </c>
      <c r="C26" s="32" t="s">
        <v>244</v>
      </c>
      <c r="D26" s="30" t="s">
        <v>13</v>
      </c>
      <c r="E26" s="17" t="s">
        <v>14</v>
      </c>
      <c r="F26" s="19">
        <v>13</v>
      </c>
      <c r="G26" s="19">
        <v>2</v>
      </c>
      <c r="H26" s="25">
        <f t="shared" si="2"/>
        <v>15</v>
      </c>
      <c r="I26" s="26">
        <f t="shared" si="3"/>
        <v>0.15151515151515152</v>
      </c>
      <c r="J26" s="27" t="s">
        <v>89</v>
      </c>
    </row>
    <row r="27" spans="1:10" ht="15" customHeight="1" x14ac:dyDescent="0.25">
      <c r="A27" s="17" t="s">
        <v>259</v>
      </c>
      <c r="B27" s="17" t="s">
        <v>260</v>
      </c>
      <c r="C27" s="31" t="s">
        <v>225</v>
      </c>
      <c r="D27" s="30" t="s">
        <v>13</v>
      </c>
      <c r="E27" s="17" t="s">
        <v>14</v>
      </c>
      <c r="F27" s="19">
        <v>11</v>
      </c>
      <c r="G27" s="19">
        <v>4</v>
      </c>
      <c r="H27" s="25">
        <f t="shared" si="2"/>
        <v>15</v>
      </c>
      <c r="I27" s="26">
        <f t="shared" si="3"/>
        <v>0.15151515151515152</v>
      </c>
      <c r="J27" s="27" t="s">
        <v>89</v>
      </c>
    </row>
    <row r="28" spans="1:10" ht="15.75" x14ac:dyDescent="0.25">
      <c r="A28" s="17" t="s">
        <v>261</v>
      </c>
      <c r="B28" s="17" t="s">
        <v>262</v>
      </c>
      <c r="C28" s="33" t="s">
        <v>225</v>
      </c>
      <c r="D28" s="24" t="s">
        <v>13</v>
      </c>
      <c r="E28" s="13" t="s">
        <v>14</v>
      </c>
      <c r="F28" s="8">
        <v>8</v>
      </c>
      <c r="G28" s="8">
        <v>5</v>
      </c>
      <c r="H28" s="25">
        <f t="shared" si="2"/>
        <v>13</v>
      </c>
      <c r="I28" s="26">
        <f t="shared" si="3"/>
        <v>0.13131313131313133</v>
      </c>
      <c r="J28" s="27" t="s">
        <v>89</v>
      </c>
    </row>
    <row r="29" spans="1:10" ht="15.75" x14ac:dyDescent="0.25">
      <c r="A29" s="17" t="s">
        <v>263</v>
      </c>
      <c r="B29" s="17" t="s">
        <v>264</v>
      </c>
      <c r="C29" s="33" t="s">
        <v>225</v>
      </c>
      <c r="D29" s="24" t="s">
        <v>13</v>
      </c>
      <c r="E29" s="13" t="s">
        <v>14</v>
      </c>
      <c r="F29" s="8">
        <v>11</v>
      </c>
      <c r="G29" s="8">
        <v>2</v>
      </c>
      <c r="H29" s="25">
        <f t="shared" si="2"/>
        <v>13</v>
      </c>
      <c r="I29" s="26">
        <f t="shared" si="3"/>
        <v>0.13131313131313133</v>
      </c>
      <c r="J29" s="27" t="s">
        <v>89</v>
      </c>
    </row>
    <row r="30" spans="1:10" ht="15.75" x14ac:dyDescent="0.25">
      <c r="A30" s="17" t="s">
        <v>265</v>
      </c>
      <c r="B30" s="17" t="s">
        <v>266</v>
      </c>
      <c r="C30" s="34" t="s">
        <v>212</v>
      </c>
      <c r="D30" s="24" t="s">
        <v>13</v>
      </c>
      <c r="E30" s="13" t="s">
        <v>14</v>
      </c>
      <c r="F30" s="8">
        <v>10</v>
      </c>
      <c r="G30" s="8">
        <v>2</v>
      </c>
      <c r="H30" s="25">
        <f t="shared" si="2"/>
        <v>12</v>
      </c>
      <c r="I30" s="26">
        <f t="shared" si="3"/>
        <v>0.12121212121212122</v>
      </c>
      <c r="J30" s="27" t="s">
        <v>89</v>
      </c>
    </row>
    <row r="31" spans="1:10" ht="15.75" x14ac:dyDescent="0.25">
      <c r="A31" s="17" t="s">
        <v>267</v>
      </c>
      <c r="B31" s="17" t="s">
        <v>268</v>
      </c>
      <c r="C31" s="34" t="s">
        <v>212</v>
      </c>
      <c r="D31" s="24" t="s">
        <v>13</v>
      </c>
      <c r="E31" s="13" t="s">
        <v>14</v>
      </c>
      <c r="F31" s="8">
        <v>8</v>
      </c>
      <c r="G31" s="8">
        <v>2</v>
      </c>
      <c r="H31" s="25">
        <f t="shared" si="2"/>
        <v>10</v>
      </c>
      <c r="I31" s="26">
        <f t="shared" si="3"/>
        <v>0.10101010101010101</v>
      </c>
      <c r="J31" s="27" t="s">
        <v>89</v>
      </c>
    </row>
    <row r="32" spans="1:10" ht="15.75" x14ac:dyDescent="0.25">
      <c r="A32" s="17" t="s">
        <v>269</v>
      </c>
      <c r="B32" s="17" t="s">
        <v>270</v>
      </c>
      <c r="C32" s="33" t="s">
        <v>225</v>
      </c>
      <c r="D32" s="24" t="s">
        <v>13</v>
      </c>
      <c r="E32" s="13" t="s">
        <v>14</v>
      </c>
      <c r="F32" s="8">
        <v>5</v>
      </c>
      <c r="G32" s="8">
        <v>4</v>
      </c>
      <c r="H32" s="25">
        <f t="shared" si="2"/>
        <v>9</v>
      </c>
      <c r="I32" s="26">
        <f t="shared" si="3"/>
        <v>9.0909090909090912E-2</v>
      </c>
      <c r="J32" s="27" t="s">
        <v>89</v>
      </c>
    </row>
    <row r="33" spans="1:10" ht="15.75" x14ac:dyDescent="0.25">
      <c r="A33" s="17" t="s">
        <v>271</v>
      </c>
      <c r="B33" s="17" t="s">
        <v>272</v>
      </c>
      <c r="C33" s="34" t="s">
        <v>212</v>
      </c>
      <c r="D33" s="24" t="s">
        <v>13</v>
      </c>
      <c r="E33" s="13" t="s">
        <v>14</v>
      </c>
      <c r="F33" s="8">
        <v>7</v>
      </c>
      <c r="G33" s="8">
        <v>2</v>
      </c>
      <c r="H33" s="25">
        <f t="shared" si="2"/>
        <v>9</v>
      </c>
      <c r="I33" s="26">
        <f t="shared" si="3"/>
        <v>9.0909090909090912E-2</v>
      </c>
      <c r="J33" s="27" t="s">
        <v>89</v>
      </c>
    </row>
    <row r="34" spans="1:10" ht="15.75" x14ac:dyDescent="0.25">
      <c r="A34" s="17" t="s">
        <v>273</v>
      </c>
      <c r="B34" s="17" t="s">
        <v>274</v>
      </c>
      <c r="C34" s="34" t="s">
        <v>212</v>
      </c>
      <c r="D34" s="24" t="s">
        <v>13</v>
      </c>
      <c r="E34" s="13" t="s">
        <v>14</v>
      </c>
      <c r="F34" s="8">
        <v>9</v>
      </c>
      <c r="G34" s="8">
        <v>0</v>
      </c>
      <c r="H34" s="25">
        <f t="shared" si="2"/>
        <v>9</v>
      </c>
      <c r="I34" s="26">
        <f t="shared" si="3"/>
        <v>9.0909090909090912E-2</v>
      </c>
      <c r="J34" s="27" t="s">
        <v>89</v>
      </c>
    </row>
    <row r="35" spans="1:10" ht="15.75" x14ac:dyDescent="0.25">
      <c r="A35" s="17" t="s">
        <v>275</v>
      </c>
      <c r="B35" s="17" t="s">
        <v>276</v>
      </c>
      <c r="C35" s="33" t="s">
        <v>225</v>
      </c>
      <c r="D35" s="24" t="s">
        <v>13</v>
      </c>
      <c r="E35" s="13" t="s">
        <v>14</v>
      </c>
      <c r="F35" s="8">
        <v>4</v>
      </c>
      <c r="G35" s="8">
        <v>4</v>
      </c>
      <c r="H35" s="25">
        <f t="shared" si="2"/>
        <v>8</v>
      </c>
      <c r="I35" s="26">
        <f t="shared" si="3"/>
        <v>8.0808080808080815E-2</v>
      </c>
      <c r="J35" s="27" t="s">
        <v>89</v>
      </c>
    </row>
    <row r="36" spans="1:10" ht="15.75" x14ac:dyDescent="0.25">
      <c r="A36" s="17" t="s">
        <v>277</v>
      </c>
      <c r="B36" s="17" t="s">
        <v>278</v>
      </c>
      <c r="C36" s="33" t="s">
        <v>225</v>
      </c>
      <c r="D36" s="24" t="s">
        <v>13</v>
      </c>
      <c r="E36" s="13" t="s">
        <v>14</v>
      </c>
      <c r="F36" s="8">
        <v>7</v>
      </c>
      <c r="G36" s="8">
        <v>1</v>
      </c>
      <c r="H36" s="25">
        <f t="shared" si="2"/>
        <v>8</v>
      </c>
      <c r="I36" s="26">
        <f t="shared" si="3"/>
        <v>8.0808080808080815E-2</v>
      </c>
      <c r="J36" s="27" t="s">
        <v>89</v>
      </c>
    </row>
    <row r="37" spans="1:10" ht="15.75" x14ac:dyDescent="0.25">
      <c r="A37" s="17" t="s">
        <v>279</v>
      </c>
      <c r="B37" s="17" t="s">
        <v>280</v>
      </c>
      <c r="C37" s="33" t="s">
        <v>225</v>
      </c>
      <c r="D37" s="24" t="s">
        <v>13</v>
      </c>
      <c r="E37" s="13" t="s">
        <v>14</v>
      </c>
      <c r="F37" s="8">
        <v>7</v>
      </c>
      <c r="G37" s="8">
        <v>0</v>
      </c>
      <c r="H37" s="25">
        <f t="shared" si="2"/>
        <v>7</v>
      </c>
      <c r="I37" s="26">
        <f t="shared" si="3"/>
        <v>7.0707070707070704E-2</v>
      </c>
      <c r="J37" s="27" t="s">
        <v>89</v>
      </c>
    </row>
  </sheetData>
  <sortState ref="A4:I37">
    <sortCondition descending="1" ref="I4:I37"/>
  </sortState>
  <mergeCells count="2">
    <mergeCell ref="A1:J1"/>
    <mergeCell ref="A3:J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="70" zoomScaleNormal="70" workbookViewId="0">
      <selection activeCell="D10" sqref="D10"/>
    </sheetView>
  </sheetViews>
  <sheetFormatPr defaultRowHeight="15" x14ac:dyDescent="0.25"/>
  <cols>
    <col min="1" max="1" width="41.5703125" customWidth="1"/>
    <col min="2" max="2" width="8.42578125" bestFit="1" customWidth="1"/>
    <col min="4" max="4" width="42.28515625" customWidth="1"/>
    <col min="5" max="5" width="35.28515625" customWidth="1"/>
    <col min="6" max="6" width="25.7109375" customWidth="1"/>
    <col min="7" max="7" width="22.85546875" customWidth="1"/>
    <col min="10" max="10" width="13.7109375" customWidth="1"/>
  </cols>
  <sheetData>
    <row r="1" spans="1:10" ht="22.5" x14ac:dyDescent="0.25">
      <c r="A1" s="42" t="s">
        <v>549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160</v>
      </c>
      <c r="F2" s="2" t="s">
        <v>4</v>
      </c>
      <c r="G2" s="2" t="s">
        <v>5</v>
      </c>
      <c r="H2" s="1" t="s">
        <v>6</v>
      </c>
      <c r="I2" s="3" t="s">
        <v>7</v>
      </c>
      <c r="J2" s="1" t="s">
        <v>8</v>
      </c>
    </row>
    <row r="3" spans="1:10" ht="15.75" x14ac:dyDescent="0.25">
      <c r="A3" s="43" t="s">
        <v>281</v>
      </c>
      <c r="B3" s="44"/>
      <c r="C3" s="44"/>
      <c r="D3" s="44"/>
      <c r="E3" s="44"/>
      <c r="F3" s="44"/>
      <c r="G3" s="44"/>
      <c r="H3" s="44"/>
      <c r="I3" s="44"/>
      <c r="J3" s="45"/>
    </row>
    <row r="4" spans="1:10" ht="15" customHeight="1" x14ac:dyDescent="0.25">
      <c r="A4" s="35" t="s">
        <v>287</v>
      </c>
      <c r="B4" s="5" t="s">
        <v>507</v>
      </c>
      <c r="C4" s="17" t="s">
        <v>283</v>
      </c>
      <c r="D4" s="17" t="s">
        <v>13</v>
      </c>
      <c r="E4" s="23" t="s">
        <v>14</v>
      </c>
      <c r="F4" s="8">
        <v>12</v>
      </c>
      <c r="G4" s="8">
        <v>16</v>
      </c>
      <c r="H4" s="25">
        <f t="shared" ref="H4:H48" si="0">SUM(F4:G4)</f>
        <v>28</v>
      </c>
      <c r="I4" s="26">
        <f t="shared" ref="I4:I48" si="1">H4/55</f>
        <v>0.50909090909090904</v>
      </c>
      <c r="J4" s="27" t="s">
        <v>15</v>
      </c>
    </row>
    <row r="5" spans="1:10" ht="15" customHeight="1" x14ac:dyDescent="0.25">
      <c r="A5" s="35" t="s">
        <v>286</v>
      </c>
      <c r="B5" s="5" t="s">
        <v>506</v>
      </c>
      <c r="C5" s="17" t="s">
        <v>283</v>
      </c>
      <c r="D5" s="17" t="s">
        <v>13</v>
      </c>
      <c r="E5" s="18" t="s">
        <v>14</v>
      </c>
      <c r="F5" s="19">
        <v>10</v>
      </c>
      <c r="G5" s="19">
        <v>12</v>
      </c>
      <c r="H5" s="25">
        <f t="shared" si="0"/>
        <v>22</v>
      </c>
      <c r="I5" s="26">
        <f t="shared" si="1"/>
        <v>0.4</v>
      </c>
      <c r="J5" s="27" t="s">
        <v>89</v>
      </c>
    </row>
    <row r="6" spans="1:10" ht="15" customHeight="1" x14ac:dyDescent="0.25">
      <c r="A6" s="35" t="s">
        <v>311</v>
      </c>
      <c r="B6" s="5" t="s">
        <v>531</v>
      </c>
      <c r="C6" s="12" t="s">
        <v>298</v>
      </c>
      <c r="D6" s="17" t="s">
        <v>13</v>
      </c>
      <c r="E6" s="23" t="s">
        <v>14</v>
      </c>
      <c r="F6" s="8">
        <v>5</v>
      </c>
      <c r="G6" s="8">
        <v>16</v>
      </c>
      <c r="H6" s="25">
        <f t="shared" si="0"/>
        <v>21</v>
      </c>
      <c r="I6" s="26">
        <f t="shared" si="1"/>
        <v>0.38181818181818183</v>
      </c>
      <c r="J6" s="27" t="s">
        <v>89</v>
      </c>
    </row>
    <row r="7" spans="1:10" ht="15" customHeight="1" x14ac:dyDescent="0.25">
      <c r="A7" s="35" t="s">
        <v>327</v>
      </c>
      <c r="B7" s="5" t="s">
        <v>546</v>
      </c>
      <c r="C7" s="12" t="s">
        <v>318</v>
      </c>
      <c r="D7" s="17" t="s">
        <v>13</v>
      </c>
      <c r="E7" s="23" t="s">
        <v>14</v>
      </c>
      <c r="F7" s="8">
        <v>7</v>
      </c>
      <c r="G7" s="8">
        <v>14</v>
      </c>
      <c r="H7" s="25">
        <f t="shared" si="0"/>
        <v>21</v>
      </c>
      <c r="I7" s="26">
        <f t="shared" si="1"/>
        <v>0.38181818181818183</v>
      </c>
      <c r="J7" s="27" t="s">
        <v>89</v>
      </c>
    </row>
    <row r="8" spans="1:10" ht="15" customHeight="1" x14ac:dyDescent="0.25">
      <c r="A8" s="35" t="s">
        <v>295</v>
      </c>
      <c r="B8" s="5" t="s">
        <v>515</v>
      </c>
      <c r="C8" s="17" t="s">
        <v>283</v>
      </c>
      <c r="D8" s="17" t="s">
        <v>13</v>
      </c>
      <c r="E8" s="23" t="s">
        <v>14</v>
      </c>
      <c r="F8" s="8">
        <v>14</v>
      </c>
      <c r="G8" s="8">
        <v>6</v>
      </c>
      <c r="H8" s="25">
        <f t="shared" si="0"/>
        <v>20</v>
      </c>
      <c r="I8" s="26">
        <f t="shared" si="1"/>
        <v>0.36363636363636365</v>
      </c>
      <c r="J8" s="27" t="s">
        <v>89</v>
      </c>
    </row>
    <row r="9" spans="1:10" ht="15" customHeight="1" x14ac:dyDescent="0.25">
      <c r="A9" s="35" t="s">
        <v>328</v>
      </c>
      <c r="B9" s="5" t="s">
        <v>547</v>
      </c>
      <c r="C9" s="12" t="s">
        <v>318</v>
      </c>
      <c r="D9" s="17" t="s">
        <v>13</v>
      </c>
      <c r="E9" s="23" t="s">
        <v>14</v>
      </c>
      <c r="F9" s="8">
        <v>8</v>
      </c>
      <c r="G9" s="8">
        <v>12</v>
      </c>
      <c r="H9" s="25">
        <f t="shared" si="0"/>
        <v>20</v>
      </c>
      <c r="I9" s="26">
        <f t="shared" si="1"/>
        <v>0.36363636363636365</v>
      </c>
      <c r="J9" s="27" t="s">
        <v>89</v>
      </c>
    </row>
    <row r="10" spans="1:10" ht="15" customHeight="1" x14ac:dyDescent="0.25">
      <c r="A10" s="35" t="s">
        <v>309</v>
      </c>
      <c r="B10" s="5" t="s">
        <v>529</v>
      </c>
      <c r="C10" s="12" t="s">
        <v>298</v>
      </c>
      <c r="D10" s="17" t="s">
        <v>13</v>
      </c>
      <c r="E10" s="23" t="s">
        <v>14</v>
      </c>
      <c r="F10" s="8">
        <v>6</v>
      </c>
      <c r="G10" s="8">
        <v>13</v>
      </c>
      <c r="H10" s="25">
        <f t="shared" si="0"/>
        <v>19</v>
      </c>
      <c r="I10" s="26">
        <f t="shared" si="1"/>
        <v>0.34545454545454546</v>
      </c>
      <c r="J10" s="27" t="s">
        <v>89</v>
      </c>
    </row>
    <row r="11" spans="1:10" ht="15" customHeight="1" x14ac:dyDescent="0.25">
      <c r="A11" s="35" t="s">
        <v>315</v>
      </c>
      <c r="B11" s="5" t="s">
        <v>535</v>
      </c>
      <c r="C11" s="12" t="s">
        <v>298</v>
      </c>
      <c r="D11" s="17" t="s">
        <v>13</v>
      </c>
      <c r="E11" s="23" t="s">
        <v>14</v>
      </c>
      <c r="F11" s="8">
        <v>8</v>
      </c>
      <c r="G11" s="8">
        <v>11</v>
      </c>
      <c r="H11" s="25">
        <f t="shared" si="0"/>
        <v>19</v>
      </c>
      <c r="I11" s="26">
        <f t="shared" si="1"/>
        <v>0.34545454545454546</v>
      </c>
      <c r="J11" s="27" t="s">
        <v>89</v>
      </c>
    </row>
    <row r="12" spans="1:10" ht="15" customHeight="1" x14ac:dyDescent="0.25">
      <c r="A12" s="35" t="s">
        <v>284</v>
      </c>
      <c r="B12" s="5" t="s">
        <v>504</v>
      </c>
      <c r="C12" s="17" t="s">
        <v>283</v>
      </c>
      <c r="D12" s="17" t="s">
        <v>13</v>
      </c>
      <c r="E12" s="18" t="s">
        <v>14</v>
      </c>
      <c r="F12" s="19">
        <v>5</v>
      </c>
      <c r="G12" s="19">
        <v>11</v>
      </c>
      <c r="H12" s="25">
        <f t="shared" si="0"/>
        <v>16</v>
      </c>
      <c r="I12" s="26">
        <f t="shared" si="1"/>
        <v>0.29090909090909089</v>
      </c>
      <c r="J12" s="27" t="s">
        <v>89</v>
      </c>
    </row>
    <row r="13" spans="1:10" ht="15" customHeight="1" x14ac:dyDescent="0.25">
      <c r="A13" s="35" t="s">
        <v>304</v>
      </c>
      <c r="B13" s="5" t="s">
        <v>524</v>
      </c>
      <c r="C13" s="12" t="s">
        <v>298</v>
      </c>
      <c r="D13" s="17" t="s">
        <v>13</v>
      </c>
      <c r="E13" s="23" t="s">
        <v>14</v>
      </c>
      <c r="F13" s="8">
        <v>7</v>
      </c>
      <c r="G13" s="8">
        <v>9</v>
      </c>
      <c r="H13" s="25">
        <f t="shared" si="0"/>
        <v>16</v>
      </c>
      <c r="I13" s="26">
        <f t="shared" si="1"/>
        <v>0.29090909090909089</v>
      </c>
      <c r="J13" s="27" t="s">
        <v>89</v>
      </c>
    </row>
    <row r="14" spans="1:10" ht="15" customHeight="1" x14ac:dyDescent="0.25">
      <c r="A14" s="35" t="s">
        <v>312</v>
      </c>
      <c r="B14" s="5" t="s">
        <v>532</v>
      </c>
      <c r="C14" s="12" t="s">
        <v>298</v>
      </c>
      <c r="D14" s="17" t="s">
        <v>13</v>
      </c>
      <c r="E14" s="23" t="s">
        <v>14</v>
      </c>
      <c r="F14" s="8">
        <v>9</v>
      </c>
      <c r="G14" s="8">
        <v>7</v>
      </c>
      <c r="H14" s="25">
        <f t="shared" si="0"/>
        <v>16</v>
      </c>
      <c r="I14" s="26">
        <f t="shared" si="1"/>
        <v>0.29090909090909089</v>
      </c>
      <c r="J14" s="27" t="s">
        <v>89</v>
      </c>
    </row>
    <row r="15" spans="1:10" ht="15" customHeight="1" x14ac:dyDescent="0.25">
      <c r="A15" s="35" t="s">
        <v>313</v>
      </c>
      <c r="B15" s="5" t="s">
        <v>533</v>
      </c>
      <c r="C15" s="12" t="s">
        <v>298</v>
      </c>
      <c r="D15" s="17" t="s">
        <v>13</v>
      </c>
      <c r="E15" s="23" t="s">
        <v>14</v>
      </c>
      <c r="F15" s="8">
        <v>7</v>
      </c>
      <c r="G15" s="8">
        <v>9</v>
      </c>
      <c r="H15" s="25">
        <f t="shared" si="0"/>
        <v>16</v>
      </c>
      <c r="I15" s="26">
        <f t="shared" si="1"/>
        <v>0.29090909090909089</v>
      </c>
      <c r="J15" s="27" t="s">
        <v>89</v>
      </c>
    </row>
    <row r="16" spans="1:10" ht="15" customHeight="1" x14ac:dyDescent="0.25">
      <c r="A16" s="35" t="s">
        <v>288</v>
      </c>
      <c r="B16" s="5" t="s">
        <v>508</v>
      </c>
      <c r="C16" s="17" t="s">
        <v>283</v>
      </c>
      <c r="D16" s="17" t="s">
        <v>13</v>
      </c>
      <c r="E16" s="23" t="s">
        <v>14</v>
      </c>
      <c r="F16" s="8">
        <v>4</v>
      </c>
      <c r="G16" s="8">
        <v>10</v>
      </c>
      <c r="H16" s="25">
        <f t="shared" si="0"/>
        <v>14</v>
      </c>
      <c r="I16" s="26">
        <f t="shared" si="1"/>
        <v>0.25454545454545452</v>
      </c>
      <c r="J16" s="27" t="s">
        <v>89</v>
      </c>
    </row>
    <row r="17" spans="1:10" ht="15" customHeight="1" x14ac:dyDescent="0.25">
      <c r="A17" s="35" t="s">
        <v>303</v>
      </c>
      <c r="B17" s="5" t="s">
        <v>523</v>
      </c>
      <c r="C17" s="12" t="s">
        <v>298</v>
      </c>
      <c r="D17" s="17" t="s">
        <v>13</v>
      </c>
      <c r="E17" s="23" t="s">
        <v>14</v>
      </c>
      <c r="F17" s="8">
        <v>4</v>
      </c>
      <c r="G17" s="8">
        <v>10</v>
      </c>
      <c r="H17" s="25">
        <f t="shared" si="0"/>
        <v>14</v>
      </c>
      <c r="I17" s="26">
        <f t="shared" si="1"/>
        <v>0.25454545454545452</v>
      </c>
      <c r="J17" s="27" t="s">
        <v>89</v>
      </c>
    </row>
    <row r="18" spans="1:10" ht="15" customHeight="1" x14ac:dyDescent="0.25">
      <c r="A18" s="35" t="s">
        <v>305</v>
      </c>
      <c r="B18" s="5" t="s">
        <v>525</v>
      </c>
      <c r="C18" s="12" t="s">
        <v>298</v>
      </c>
      <c r="D18" s="17" t="s">
        <v>13</v>
      </c>
      <c r="E18" s="23" t="s">
        <v>14</v>
      </c>
      <c r="F18" s="8">
        <v>8</v>
      </c>
      <c r="G18" s="8">
        <v>6</v>
      </c>
      <c r="H18" s="25">
        <f t="shared" si="0"/>
        <v>14</v>
      </c>
      <c r="I18" s="26">
        <f t="shared" si="1"/>
        <v>0.25454545454545452</v>
      </c>
      <c r="J18" s="27" t="s">
        <v>89</v>
      </c>
    </row>
    <row r="19" spans="1:10" ht="15" customHeight="1" x14ac:dyDescent="0.25">
      <c r="A19" s="35" t="s">
        <v>310</v>
      </c>
      <c r="B19" s="5" t="s">
        <v>530</v>
      </c>
      <c r="C19" s="12" t="s">
        <v>298</v>
      </c>
      <c r="D19" s="17" t="s">
        <v>13</v>
      </c>
      <c r="E19" s="23" t="s">
        <v>14</v>
      </c>
      <c r="F19" s="8">
        <v>6</v>
      </c>
      <c r="G19" s="8">
        <v>8</v>
      </c>
      <c r="H19" s="25">
        <f t="shared" si="0"/>
        <v>14</v>
      </c>
      <c r="I19" s="26">
        <f t="shared" si="1"/>
        <v>0.25454545454545452</v>
      </c>
      <c r="J19" s="27" t="s">
        <v>89</v>
      </c>
    </row>
    <row r="20" spans="1:10" ht="15" customHeight="1" x14ac:dyDescent="0.25">
      <c r="A20" s="35" t="s">
        <v>316</v>
      </c>
      <c r="B20" s="5" t="s">
        <v>536</v>
      </c>
      <c r="C20" s="12" t="s">
        <v>298</v>
      </c>
      <c r="D20" s="17" t="s">
        <v>13</v>
      </c>
      <c r="E20" s="23" t="s">
        <v>14</v>
      </c>
      <c r="F20" s="8">
        <v>8</v>
      </c>
      <c r="G20" s="8">
        <v>5</v>
      </c>
      <c r="H20" s="25">
        <f t="shared" si="0"/>
        <v>13</v>
      </c>
      <c r="I20" s="26">
        <f t="shared" si="1"/>
        <v>0.23636363636363636</v>
      </c>
      <c r="J20" s="27" t="s">
        <v>89</v>
      </c>
    </row>
    <row r="21" spans="1:10" ht="15" customHeight="1" x14ac:dyDescent="0.25">
      <c r="A21" s="35" t="s">
        <v>308</v>
      </c>
      <c r="B21" s="5" t="s">
        <v>528</v>
      </c>
      <c r="C21" s="12" t="s">
        <v>298</v>
      </c>
      <c r="D21" s="17" t="s">
        <v>13</v>
      </c>
      <c r="E21" s="23" t="s">
        <v>14</v>
      </c>
      <c r="F21" s="8">
        <v>9</v>
      </c>
      <c r="G21" s="8">
        <v>3</v>
      </c>
      <c r="H21" s="25">
        <f t="shared" si="0"/>
        <v>12</v>
      </c>
      <c r="I21" s="26">
        <f t="shared" si="1"/>
        <v>0.21818181818181817</v>
      </c>
      <c r="J21" s="27" t="s">
        <v>89</v>
      </c>
    </row>
    <row r="22" spans="1:10" ht="15" customHeight="1" x14ac:dyDescent="0.25">
      <c r="A22" s="35" t="s">
        <v>321</v>
      </c>
      <c r="B22" s="5" t="s">
        <v>540</v>
      </c>
      <c r="C22" s="12" t="s">
        <v>318</v>
      </c>
      <c r="D22" s="17" t="s">
        <v>13</v>
      </c>
      <c r="E22" s="23" t="s">
        <v>14</v>
      </c>
      <c r="F22" s="8">
        <v>3</v>
      </c>
      <c r="G22" s="8">
        <v>9</v>
      </c>
      <c r="H22" s="25">
        <f t="shared" si="0"/>
        <v>12</v>
      </c>
      <c r="I22" s="26">
        <f t="shared" si="1"/>
        <v>0.21818181818181817</v>
      </c>
      <c r="J22" s="27" t="s">
        <v>89</v>
      </c>
    </row>
    <row r="23" spans="1:10" ht="15" customHeight="1" x14ac:dyDescent="0.25">
      <c r="A23" s="35" t="s">
        <v>326</v>
      </c>
      <c r="B23" s="5" t="s">
        <v>545</v>
      </c>
      <c r="C23" s="12" t="s">
        <v>318</v>
      </c>
      <c r="D23" s="17" t="s">
        <v>13</v>
      </c>
      <c r="E23" s="23" t="s">
        <v>14</v>
      </c>
      <c r="F23" s="8">
        <v>7</v>
      </c>
      <c r="G23" s="8">
        <v>5</v>
      </c>
      <c r="H23" s="25">
        <f t="shared" si="0"/>
        <v>12</v>
      </c>
      <c r="I23" s="26">
        <f t="shared" si="1"/>
        <v>0.21818181818181817</v>
      </c>
      <c r="J23" s="27" t="s">
        <v>89</v>
      </c>
    </row>
    <row r="24" spans="1:10" ht="15" customHeight="1" x14ac:dyDescent="0.25">
      <c r="A24" s="35" t="s">
        <v>290</v>
      </c>
      <c r="B24" s="5" t="s">
        <v>510</v>
      </c>
      <c r="C24" s="17" t="s">
        <v>283</v>
      </c>
      <c r="D24" s="17" t="s">
        <v>13</v>
      </c>
      <c r="E24" s="36" t="s">
        <v>14</v>
      </c>
      <c r="F24" s="8">
        <v>7</v>
      </c>
      <c r="G24" s="8">
        <v>4</v>
      </c>
      <c r="H24" s="25">
        <f t="shared" si="0"/>
        <v>11</v>
      </c>
      <c r="I24" s="26">
        <f t="shared" si="1"/>
        <v>0.2</v>
      </c>
      <c r="J24" s="27" t="s">
        <v>89</v>
      </c>
    </row>
    <row r="25" spans="1:10" ht="15" customHeight="1" x14ac:dyDescent="0.25">
      <c r="A25" s="35" t="s">
        <v>294</v>
      </c>
      <c r="B25" s="5" t="s">
        <v>514</v>
      </c>
      <c r="C25" s="17" t="s">
        <v>283</v>
      </c>
      <c r="D25" s="17" t="s">
        <v>13</v>
      </c>
      <c r="E25" s="23" t="s">
        <v>14</v>
      </c>
      <c r="F25" s="8">
        <v>11</v>
      </c>
      <c r="G25" s="8">
        <v>0</v>
      </c>
      <c r="H25" s="25">
        <f t="shared" si="0"/>
        <v>11</v>
      </c>
      <c r="I25" s="26">
        <f t="shared" si="1"/>
        <v>0.2</v>
      </c>
      <c r="J25" s="27" t="s">
        <v>89</v>
      </c>
    </row>
    <row r="26" spans="1:10" ht="15" customHeight="1" x14ac:dyDescent="0.25">
      <c r="A26" s="35" t="s">
        <v>323</v>
      </c>
      <c r="B26" s="5" t="s">
        <v>542</v>
      </c>
      <c r="C26" s="12" t="s">
        <v>318</v>
      </c>
      <c r="D26" s="17" t="s">
        <v>13</v>
      </c>
      <c r="E26" s="23" t="s">
        <v>14</v>
      </c>
      <c r="F26" s="8">
        <v>8</v>
      </c>
      <c r="G26" s="8">
        <v>3</v>
      </c>
      <c r="H26" s="25">
        <f t="shared" si="0"/>
        <v>11</v>
      </c>
      <c r="I26" s="26">
        <f t="shared" si="1"/>
        <v>0.2</v>
      </c>
      <c r="J26" s="27" t="s">
        <v>89</v>
      </c>
    </row>
    <row r="27" spans="1:10" ht="15" customHeight="1" x14ac:dyDescent="0.25">
      <c r="A27" s="35" t="s">
        <v>285</v>
      </c>
      <c r="B27" s="5" t="s">
        <v>505</v>
      </c>
      <c r="C27" s="17" t="s">
        <v>283</v>
      </c>
      <c r="D27" s="17" t="s">
        <v>13</v>
      </c>
      <c r="E27" s="18" t="s">
        <v>14</v>
      </c>
      <c r="F27" s="19">
        <v>5</v>
      </c>
      <c r="G27" s="19">
        <v>5</v>
      </c>
      <c r="H27" s="25">
        <f t="shared" si="0"/>
        <v>10</v>
      </c>
      <c r="I27" s="26">
        <f t="shared" si="1"/>
        <v>0.18181818181818182</v>
      </c>
      <c r="J27" s="27" t="s">
        <v>89</v>
      </c>
    </row>
    <row r="28" spans="1:10" ht="15" customHeight="1" x14ac:dyDescent="0.25">
      <c r="A28" s="35" t="s">
        <v>293</v>
      </c>
      <c r="B28" s="5" t="s">
        <v>513</v>
      </c>
      <c r="C28" s="17" t="s">
        <v>283</v>
      </c>
      <c r="D28" s="17" t="s">
        <v>13</v>
      </c>
      <c r="E28" s="23" t="s">
        <v>14</v>
      </c>
      <c r="F28" s="8">
        <v>5</v>
      </c>
      <c r="G28" s="8">
        <v>5</v>
      </c>
      <c r="H28" s="25">
        <f t="shared" si="0"/>
        <v>10</v>
      </c>
      <c r="I28" s="26">
        <f t="shared" si="1"/>
        <v>0.18181818181818182</v>
      </c>
      <c r="J28" s="27" t="s">
        <v>89</v>
      </c>
    </row>
    <row r="29" spans="1:10" ht="15" customHeight="1" x14ac:dyDescent="0.25">
      <c r="A29" s="35" t="s">
        <v>296</v>
      </c>
      <c r="B29" s="5" t="s">
        <v>516</v>
      </c>
      <c r="C29" s="17" t="s">
        <v>283</v>
      </c>
      <c r="D29" s="17" t="s">
        <v>13</v>
      </c>
      <c r="E29" s="23" t="s">
        <v>14</v>
      </c>
      <c r="F29" s="8">
        <v>9</v>
      </c>
      <c r="G29" s="8">
        <v>1</v>
      </c>
      <c r="H29" s="25">
        <f t="shared" si="0"/>
        <v>10</v>
      </c>
      <c r="I29" s="26">
        <f t="shared" si="1"/>
        <v>0.18181818181818182</v>
      </c>
      <c r="J29" s="27" t="s">
        <v>89</v>
      </c>
    </row>
    <row r="30" spans="1:10" ht="15" customHeight="1" x14ac:dyDescent="0.25">
      <c r="A30" s="35" t="s">
        <v>299</v>
      </c>
      <c r="B30" s="5" t="s">
        <v>519</v>
      </c>
      <c r="C30" s="12" t="s">
        <v>298</v>
      </c>
      <c r="D30" s="17" t="s">
        <v>13</v>
      </c>
      <c r="E30" s="23" t="s">
        <v>14</v>
      </c>
      <c r="F30" s="8">
        <v>7</v>
      </c>
      <c r="G30" s="8">
        <v>3</v>
      </c>
      <c r="H30" s="25">
        <f t="shared" si="0"/>
        <v>10</v>
      </c>
      <c r="I30" s="26">
        <f t="shared" si="1"/>
        <v>0.18181818181818182</v>
      </c>
      <c r="J30" s="27" t="s">
        <v>89</v>
      </c>
    </row>
    <row r="31" spans="1:10" ht="15" customHeight="1" x14ac:dyDescent="0.25">
      <c r="A31" s="35" t="s">
        <v>306</v>
      </c>
      <c r="B31" s="5" t="s">
        <v>526</v>
      </c>
      <c r="C31" s="12" t="s">
        <v>298</v>
      </c>
      <c r="D31" s="17" t="s">
        <v>13</v>
      </c>
      <c r="E31" s="23" t="s">
        <v>14</v>
      </c>
      <c r="F31" s="8">
        <v>4</v>
      </c>
      <c r="G31" s="8">
        <v>6</v>
      </c>
      <c r="H31" s="25">
        <f t="shared" si="0"/>
        <v>10</v>
      </c>
      <c r="I31" s="26">
        <f t="shared" si="1"/>
        <v>0.18181818181818182</v>
      </c>
      <c r="J31" s="27" t="s">
        <v>89</v>
      </c>
    </row>
    <row r="32" spans="1:10" ht="15" customHeight="1" x14ac:dyDescent="0.25">
      <c r="A32" s="35" t="s">
        <v>292</v>
      </c>
      <c r="B32" s="5" t="s">
        <v>512</v>
      </c>
      <c r="C32" s="17" t="s">
        <v>283</v>
      </c>
      <c r="D32" s="17" t="s">
        <v>13</v>
      </c>
      <c r="E32" s="23" t="s">
        <v>14</v>
      </c>
      <c r="F32" s="8">
        <v>9</v>
      </c>
      <c r="G32" s="8">
        <v>0</v>
      </c>
      <c r="H32" s="25">
        <f t="shared" si="0"/>
        <v>9</v>
      </c>
      <c r="I32" s="26">
        <f t="shared" si="1"/>
        <v>0.16363636363636364</v>
      </c>
      <c r="J32" s="27" t="s">
        <v>89</v>
      </c>
    </row>
    <row r="33" spans="1:10" ht="15" customHeight="1" x14ac:dyDescent="0.25">
      <c r="A33" s="35" t="s">
        <v>307</v>
      </c>
      <c r="B33" s="5" t="s">
        <v>527</v>
      </c>
      <c r="C33" s="12" t="s">
        <v>298</v>
      </c>
      <c r="D33" s="17" t="s">
        <v>13</v>
      </c>
      <c r="E33" s="23" t="s">
        <v>14</v>
      </c>
      <c r="F33" s="8">
        <v>3</v>
      </c>
      <c r="G33" s="8">
        <v>6</v>
      </c>
      <c r="H33" s="25">
        <f t="shared" si="0"/>
        <v>9</v>
      </c>
      <c r="I33" s="26">
        <f t="shared" si="1"/>
        <v>0.16363636363636364</v>
      </c>
      <c r="J33" s="27" t="s">
        <v>89</v>
      </c>
    </row>
    <row r="34" spans="1:10" ht="15" customHeight="1" x14ac:dyDescent="0.25">
      <c r="A34" s="35" t="s">
        <v>319</v>
      </c>
      <c r="B34" s="5" t="s">
        <v>538</v>
      </c>
      <c r="C34" s="12" t="s">
        <v>318</v>
      </c>
      <c r="D34" s="17" t="s">
        <v>13</v>
      </c>
      <c r="E34" s="23" t="s">
        <v>14</v>
      </c>
      <c r="F34" s="8">
        <v>6</v>
      </c>
      <c r="G34" s="8">
        <v>3</v>
      </c>
      <c r="H34" s="25">
        <f t="shared" si="0"/>
        <v>9</v>
      </c>
      <c r="I34" s="26">
        <f t="shared" si="1"/>
        <v>0.16363636363636364</v>
      </c>
      <c r="J34" s="27" t="s">
        <v>89</v>
      </c>
    </row>
    <row r="35" spans="1:10" ht="15" customHeight="1" x14ac:dyDescent="0.25">
      <c r="A35" s="35" t="s">
        <v>320</v>
      </c>
      <c r="B35" s="5" t="s">
        <v>539</v>
      </c>
      <c r="C35" s="12" t="s">
        <v>318</v>
      </c>
      <c r="D35" s="17" t="s">
        <v>13</v>
      </c>
      <c r="E35" s="23" t="s">
        <v>14</v>
      </c>
      <c r="F35" s="8">
        <v>8</v>
      </c>
      <c r="G35" s="8">
        <v>1</v>
      </c>
      <c r="H35" s="25">
        <f t="shared" si="0"/>
        <v>9</v>
      </c>
      <c r="I35" s="26">
        <f t="shared" si="1"/>
        <v>0.16363636363636364</v>
      </c>
      <c r="J35" s="27" t="s">
        <v>89</v>
      </c>
    </row>
    <row r="36" spans="1:10" ht="15" customHeight="1" x14ac:dyDescent="0.25">
      <c r="A36" s="35" t="s">
        <v>289</v>
      </c>
      <c r="B36" s="5" t="s">
        <v>509</v>
      </c>
      <c r="C36" s="17" t="s">
        <v>283</v>
      </c>
      <c r="D36" s="17" t="s">
        <v>13</v>
      </c>
      <c r="E36" s="36" t="s">
        <v>14</v>
      </c>
      <c r="F36" s="8">
        <v>6</v>
      </c>
      <c r="G36" s="8">
        <v>2</v>
      </c>
      <c r="H36" s="25">
        <f t="shared" si="0"/>
        <v>8</v>
      </c>
      <c r="I36" s="26">
        <f t="shared" si="1"/>
        <v>0.14545454545454545</v>
      </c>
      <c r="J36" s="27" t="s">
        <v>89</v>
      </c>
    </row>
    <row r="37" spans="1:10" ht="15" customHeight="1" x14ac:dyDescent="0.25">
      <c r="A37" s="35" t="s">
        <v>291</v>
      </c>
      <c r="B37" s="5" t="s">
        <v>511</v>
      </c>
      <c r="C37" s="17" t="s">
        <v>283</v>
      </c>
      <c r="D37" s="17" t="s">
        <v>13</v>
      </c>
      <c r="E37" s="37" t="s">
        <v>14</v>
      </c>
      <c r="F37" s="8">
        <v>3</v>
      </c>
      <c r="G37" s="8">
        <v>5</v>
      </c>
      <c r="H37" s="25">
        <f t="shared" si="0"/>
        <v>8</v>
      </c>
      <c r="I37" s="26">
        <f t="shared" si="1"/>
        <v>0.14545454545454545</v>
      </c>
      <c r="J37" s="27" t="s">
        <v>89</v>
      </c>
    </row>
    <row r="38" spans="1:10" ht="15" customHeight="1" x14ac:dyDescent="0.25">
      <c r="A38" s="35" t="s">
        <v>297</v>
      </c>
      <c r="B38" s="5" t="s">
        <v>517</v>
      </c>
      <c r="C38" s="17" t="s">
        <v>283</v>
      </c>
      <c r="D38" s="17" t="s">
        <v>13</v>
      </c>
      <c r="E38" s="23" t="s">
        <v>14</v>
      </c>
      <c r="F38" s="8">
        <v>6</v>
      </c>
      <c r="G38" s="8">
        <v>2</v>
      </c>
      <c r="H38" s="25">
        <f t="shared" si="0"/>
        <v>8</v>
      </c>
      <c r="I38" s="26">
        <f t="shared" si="1"/>
        <v>0.14545454545454545</v>
      </c>
      <c r="J38" s="27" t="s">
        <v>89</v>
      </c>
    </row>
    <row r="39" spans="1:10" ht="15" customHeight="1" x14ac:dyDescent="0.25">
      <c r="A39" s="35" t="s">
        <v>300</v>
      </c>
      <c r="B39" s="5" t="s">
        <v>520</v>
      </c>
      <c r="C39" s="12" t="s">
        <v>298</v>
      </c>
      <c r="D39" s="17" t="s">
        <v>13</v>
      </c>
      <c r="E39" s="23" t="s">
        <v>14</v>
      </c>
      <c r="F39" s="8">
        <v>5</v>
      </c>
      <c r="G39" s="8">
        <v>3</v>
      </c>
      <c r="H39" s="25">
        <f t="shared" si="0"/>
        <v>8</v>
      </c>
      <c r="I39" s="26">
        <f t="shared" si="1"/>
        <v>0.14545454545454545</v>
      </c>
      <c r="J39" s="27" t="s">
        <v>89</v>
      </c>
    </row>
    <row r="40" spans="1:10" ht="15" customHeight="1" x14ac:dyDescent="0.25">
      <c r="A40" s="35" t="s">
        <v>301</v>
      </c>
      <c r="B40" s="5" t="s">
        <v>521</v>
      </c>
      <c r="C40" s="12" t="s">
        <v>298</v>
      </c>
      <c r="D40" s="17" t="s">
        <v>13</v>
      </c>
      <c r="E40" s="23" t="s">
        <v>14</v>
      </c>
      <c r="F40" s="8">
        <v>5</v>
      </c>
      <c r="G40" s="8">
        <v>3</v>
      </c>
      <c r="H40" s="25">
        <f t="shared" si="0"/>
        <v>8</v>
      </c>
      <c r="I40" s="26">
        <f t="shared" si="1"/>
        <v>0.14545454545454545</v>
      </c>
      <c r="J40" s="27" t="s">
        <v>89</v>
      </c>
    </row>
    <row r="41" spans="1:10" ht="15" customHeight="1" x14ac:dyDescent="0.25">
      <c r="A41" s="35" t="s">
        <v>325</v>
      </c>
      <c r="B41" s="5" t="s">
        <v>544</v>
      </c>
      <c r="C41" s="12" t="s">
        <v>318</v>
      </c>
      <c r="D41" s="17" t="s">
        <v>13</v>
      </c>
      <c r="E41" s="23" t="s">
        <v>14</v>
      </c>
      <c r="F41" s="8">
        <v>3</v>
      </c>
      <c r="G41" s="8">
        <v>5</v>
      </c>
      <c r="H41" s="25">
        <f t="shared" si="0"/>
        <v>8</v>
      </c>
      <c r="I41" s="26">
        <f t="shared" si="1"/>
        <v>0.14545454545454545</v>
      </c>
      <c r="J41" s="27" t="s">
        <v>89</v>
      </c>
    </row>
    <row r="42" spans="1:10" ht="15" customHeight="1" x14ac:dyDescent="0.25">
      <c r="A42" s="35" t="s">
        <v>282</v>
      </c>
      <c r="B42" s="5" t="s">
        <v>503</v>
      </c>
      <c r="C42" s="17" t="s">
        <v>283</v>
      </c>
      <c r="D42" s="6" t="s">
        <v>13</v>
      </c>
      <c r="E42" s="18" t="s">
        <v>14</v>
      </c>
      <c r="F42" s="19">
        <v>4</v>
      </c>
      <c r="G42" s="19">
        <v>3</v>
      </c>
      <c r="H42" s="25">
        <f t="shared" si="0"/>
        <v>7</v>
      </c>
      <c r="I42" s="26">
        <f t="shared" si="1"/>
        <v>0.12727272727272726</v>
      </c>
      <c r="J42" s="27" t="s">
        <v>89</v>
      </c>
    </row>
    <row r="43" spans="1:10" ht="15" customHeight="1" x14ac:dyDescent="0.25">
      <c r="A43" s="35" t="s">
        <v>322</v>
      </c>
      <c r="B43" s="5" t="s">
        <v>541</v>
      </c>
      <c r="C43" s="12" t="s">
        <v>318</v>
      </c>
      <c r="D43" s="17" t="s">
        <v>13</v>
      </c>
      <c r="E43" s="23" t="s">
        <v>14</v>
      </c>
      <c r="F43" s="8">
        <v>5</v>
      </c>
      <c r="G43" s="8">
        <v>2</v>
      </c>
      <c r="H43" s="25">
        <f t="shared" si="0"/>
        <v>7</v>
      </c>
      <c r="I43" s="26">
        <f t="shared" si="1"/>
        <v>0.12727272727272726</v>
      </c>
      <c r="J43" s="27" t="s">
        <v>89</v>
      </c>
    </row>
    <row r="44" spans="1:10" ht="15" customHeight="1" x14ac:dyDescent="0.25">
      <c r="A44" s="35" t="s">
        <v>324</v>
      </c>
      <c r="B44" s="5" t="s">
        <v>543</v>
      </c>
      <c r="C44" s="12" t="s">
        <v>318</v>
      </c>
      <c r="D44" s="17" t="s">
        <v>13</v>
      </c>
      <c r="E44" s="23" t="s">
        <v>14</v>
      </c>
      <c r="F44" s="8">
        <v>6</v>
      </c>
      <c r="G44" s="8">
        <v>0</v>
      </c>
      <c r="H44" s="25">
        <f t="shared" si="0"/>
        <v>6</v>
      </c>
      <c r="I44" s="26">
        <f t="shared" si="1"/>
        <v>0.10909090909090909</v>
      </c>
      <c r="J44" s="27" t="s">
        <v>89</v>
      </c>
    </row>
    <row r="45" spans="1:10" ht="15" customHeight="1" x14ac:dyDescent="0.25">
      <c r="A45" s="35" t="s">
        <v>548</v>
      </c>
      <c r="B45" s="5" t="s">
        <v>518</v>
      </c>
      <c r="C45" s="12" t="s">
        <v>298</v>
      </c>
      <c r="D45" s="17" t="s">
        <v>13</v>
      </c>
      <c r="E45" s="23" t="s">
        <v>14</v>
      </c>
      <c r="F45" s="8">
        <v>4</v>
      </c>
      <c r="G45" s="8">
        <v>1</v>
      </c>
      <c r="H45" s="25">
        <f t="shared" si="0"/>
        <v>5</v>
      </c>
      <c r="I45" s="26">
        <f t="shared" si="1"/>
        <v>9.0909090909090912E-2</v>
      </c>
      <c r="J45" s="27" t="s">
        <v>89</v>
      </c>
    </row>
    <row r="46" spans="1:10" ht="15" customHeight="1" x14ac:dyDescent="0.25">
      <c r="A46" s="35" t="s">
        <v>314</v>
      </c>
      <c r="B46" s="5" t="s">
        <v>534</v>
      </c>
      <c r="C46" s="12" t="s">
        <v>298</v>
      </c>
      <c r="D46" s="17" t="s">
        <v>13</v>
      </c>
      <c r="E46" s="23" t="s">
        <v>14</v>
      </c>
      <c r="F46" s="8">
        <v>5</v>
      </c>
      <c r="G46" s="8">
        <v>0</v>
      </c>
      <c r="H46" s="25">
        <f t="shared" si="0"/>
        <v>5</v>
      </c>
      <c r="I46" s="26">
        <f t="shared" si="1"/>
        <v>9.0909090909090912E-2</v>
      </c>
      <c r="J46" s="27" t="s">
        <v>89</v>
      </c>
    </row>
    <row r="47" spans="1:10" ht="15" customHeight="1" x14ac:dyDescent="0.25">
      <c r="A47" s="35" t="s">
        <v>317</v>
      </c>
      <c r="B47" s="5" t="s">
        <v>537</v>
      </c>
      <c r="C47" s="12" t="s">
        <v>318</v>
      </c>
      <c r="D47" s="17" t="s">
        <v>13</v>
      </c>
      <c r="E47" s="23" t="s">
        <v>14</v>
      </c>
      <c r="F47" s="8">
        <v>4</v>
      </c>
      <c r="G47" s="8">
        <v>0</v>
      </c>
      <c r="H47" s="25">
        <f t="shared" si="0"/>
        <v>4</v>
      </c>
      <c r="I47" s="26">
        <f t="shared" si="1"/>
        <v>7.2727272727272724E-2</v>
      </c>
      <c r="J47" s="27" t="s">
        <v>89</v>
      </c>
    </row>
    <row r="48" spans="1:10" ht="15" customHeight="1" x14ac:dyDescent="0.25">
      <c r="A48" s="35" t="s">
        <v>302</v>
      </c>
      <c r="B48" s="5" t="s">
        <v>522</v>
      </c>
      <c r="C48" s="12" t="s">
        <v>298</v>
      </c>
      <c r="D48" s="17" t="s">
        <v>13</v>
      </c>
      <c r="E48" s="23" t="s">
        <v>14</v>
      </c>
      <c r="F48" s="8">
        <v>1</v>
      </c>
      <c r="G48" s="8">
        <v>2</v>
      </c>
      <c r="H48" s="25">
        <f t="shared" si="0"/>
        <v>3</v>
      </c>
      <c r="I48" s="26">
        <f t="shared" si="1"/>
        <v>5.4545454545454543E-2</v>
      </c>
      <c r="J48" s="27" t="s">
        <v>89</v>
      </c>
    </row>
  </sheetData>
  <sortState ref="A4:I48">
    <sortCondition descending="1" ref="I4:I48"/>
  </sortState>
  <mergeCells count="2">
    <mergeCell ref="A1:J1"/>
    <mergeCell ref="A3:J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90" workbookViewId="0">
      <selection activeCell="D6" sqref="D6"/>
    </sheetView>
  </sheetViews>
  <sheetFormatPr defaultRowHeight="15" x14ac:dyDescent="0.25"/>
  <cols>
    <col min="1" max="1" width="47.140625" customWidth="1"/>
    <col min="2" max="2" width="8.42578125" bestFit="1" customWidth="1"/>
    <col min="4" max="4" width="40.85546875" customWidth="1"/>
    <col min="5" max="5" width="34.7109375" customWidth="1"/>
    <col min="6" max="6" width="26.42578125" customWidth="1"/>
    <col min="7" max="7" width="21.42578125" customWidth="1"/>
    <col min="10" max="10" width="12.85546875" bestFit="1" customWidth="1"/>
  </cols>
  <sheetData>
    <row r="1" spans="1:10" ht="22.5" x14ac:dyDescent="0.25">
      <c r="A1" s="42" t="s">
        <v>549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160</v>
      </c>
      <c r="F2" s="2" t="s">
        <v>4</v>
      </c>
      <c r="G2" s="2" t="s">
        <v>5</v>
      </c>
      <c r="H2" s="1" t="s">
        <v>6</v>
      </c>
      <c r="I2" s="3" t="s">
        <v>7</v>
      </c>
      <c r="J2" s="1" t="s">
        <v>8</v>
      </c>
    </row>
    <row r="3" spans="1:10" ht="15.75" x14ac:dyDescent="0.25">
      <c r="A3" s="43" t="s">
        <v>329</v>
      </c>
      <c r="B3" s="44"/>
      <c r="C3" s="44"/>
      <c r="D3" s="44"/>
      <c r="E3" s="44"/>
      <c r="F3" s="44"/>
      <c r="G3" s="44"/>
      <c r="H3" s="44"/>
      <c r="I3" s="44"/>
      <c r="J3" s="45"/>
    </row>
    <row r="4" spans="1:10" ht="15" customHeight="1" x14ac:dyDescent="0.25">
      <c r="A4" s="7" t="s">
        <v>330</v>
      </c>
      <c r="B4" s="5" t="s">
        <v>331</v>
      </c>
      <c r="C4" s="7" t="s">
        <v>332</v>
      </c>
      <c r="D4" s="17" t="s">
        <v>13</v>
      </c>
      <c r="E4" s="13" t="s">
        <v>14</v>
      </c>
      <c r="F4" s="8">
        <v>9</v>
      </c>
      <c r="G4" s="8">
        <v>7</v>
      </c>
      <c r="H4" s="25">
        <f t="shared" ref="H4:H9" si="0">SUM(F4:G4)</f>
        <v>16</v>
      </c>
      <c r="I4" s="26">
        <f t="shared" ref="I4:I9" si="1">H4/35</f>
        <v>0.45714285714285713</v>
      </c>
      <c r="J4" s="27" t="s">
        <v>89</v>
      </c>
    </row>
    <row r="5" spans="1:10" ht="15" customHeight="1" x14ac:dyDescent="0.25">
      <c r="A5" s="7" t="s">
        <v>333</v>
      </c>
      <c r="B5" s="5" t="s">
        <v>334</v>
      </c>
      <c r="C5" s="7" t="s">
        <v>332</v>
      </c>
      <c r="D5" s="17" t="s">
        <v>13</v>
      </c>
      <c r="E5" s="7" t="s">
        <v>14</v>
      </c>
      <c r="F5" s="8">
        <v>10</v>
      </c>
      <c r="G5" s="8">
        <v>4</v>
      </c>
      <c r="H5" s="25">
        <f t="shared" si="0"/>
        <v>14</v>
      </c>
      <c r="I5" s="26">
        <f t="shared" si="1"/>
        <v>0.4</v>
      </c>
      <c r="J5" s="27" t="s">
        <v>89</v>
      </c>
    </row>
    <row r="6" spans="1:10" ht="15" customHeight="1" x14ac:dyDescent="0.25">
      <c r="A6" s="7" t="s">
        <v>335</v>
      </c>
      <c r="B6" s="5" t="s">
        <v>336</v>
      </c>
      <c r="C6" s="12" t="s">
        <v>337</v>
      </c>
      <c r="D6" s="17" t="s">
        <v>13</v>
      </c>
      <c r="E6" s="13" t="s">
        <v>14</v>
      </c>
      <c r="F6" s="8">
        <v>10</v>
      </c>
      <c r="G6" s="8">
        <v>4</v>
      </c>
      <c r="H6" s="25">
        <f t="shared" si="0"/>
        <v>14</v>
      </c>
      <c r="I6" s="26">
        <f t="shared" si="1"/>
        <v>0.4</v>
      </c>
      <c r="J6" s="27" t="s">
        <v>89</v>
      </c>
    </row>
    <row r="7" spans="1:10" ht="15" customHeight="1" x14ac:dyDescent="0.25">
      <c r="A7" s="7" t="s">
        <v>338</v>
      </c>
      <c r="B7" s="5" t="s">
        <v>339</v>
      </c>
      <c r="C7" s="7" t="s">
        <v>332</v>
      </c>
      <c r="D7" s="17" t="s">
        <v>13</v>
      </c>
      <c r="E7" s="17" t="s">
        <v>14</v>
      </c>
      <c r="F7" s="19">
        <v>5</v>
      </c>
      <c r="G7" s="19">
        <v>7</v>
      </c>
      <c r="H7" s="25">
        <f t="shared" si="0"/>
        <v>12</v>
      </c>
      <c r="I7" s="26">
        <f t="shared" si="1"/>
        <v>0.34285714285714286</v>
      </c>
      <c r="J7" s="27" t="s">
        <v>89</v>
      </c>
    </row>
    <row r="8" spans="1:10" ht="15" customHeight="1" x14ac:dyDescent="0.25">
      <c r="A8" s="7" t="s">
        <v>340</v>
      </c>
      <c r="B8" s="5" t="s">
        <v>341</v>
      </c>
      <c r="C8" s="17" t="s">
        <v>342</v>
      </c>
      <c r="D8" s="17" t="s">
        <v>13</v>
      </c>
      <c r="E8" s="17" t="s">
        <v>14</v>
      </c>
      <c r="F8" s="19">
        <v>4</v>
      </c>
      <c r="G8" s="19">
        <v>7</v>
      </c>
      <c r="H8" s="25">
        <f t="shared" si="0"/>
        <v>11</v>
      </c>
      <c r="I8" s="26">
        <f t="shared" si="1"/>
        <v>0.31428571428571428</v>
      </c>
      <c r="J8" s="27" t="s">
        <v>89</v>
      </c>
    </row>
    <row r="9" spans="1:10" ht="15" customHeight="1" x14ac:dyDescent="0.25">
      <c r="A9" s="7" t="s">
        <v>343</v>
      </c>
      <c r="B9" s="5" t="s">
        <v>344</v>
      </c>
      <c r="C9" s="12" t="s">
        <v>342</v>
      </c>
      <c r="D9" s="17" t="s">
        <v>13</v>
      </c>
      <c r="E9" s="13" t="s">
        <v>14</v>
      </c>
      <c r="F9" s="8">
        <v>3</v>
      </c>
      <c r="G9" s="8">
        <v>7</v>
      </c>
      <c r="H9" s="25">
        <f t="shared" si="0"/>
        <v>10</v>
      </c>
      <c r="I9" s="26">
        <f t="shared" si="1"/>
        <v>0.2857142857142857</v>
      </c>
      <c r="J9" s="27" t="s">
        <v>89</v>
      </c>
    </row>
    <row r="10" spans="1:10" ht="15" customHeight="1" x14ac:dyDescent="0.25">
      <c r="A10" s="7" t="s">
        <v>345</v>
      </c>
      <c r="B10" s="5" t="s">
        <v>346</v>
      </c>
      <c r="C10" s="12" t="s">
        <v>342</v>
      </c>
      <c r="D10" s="17" t="s">
        <v>13</v>
      </c>
      <c r="E10" s="13" t="s">
        <v>14</v>
      </c>
      <c r="F10" s="8">
        <v>6</v>
      </c>
      <c r="G10" s="8">
        <v>4</v>
      </c>
      <c r="H10" s="25">
        <f t="shared" ref="H10:H29" si="2">SUM(F10:G10)</f>
        <v>10</v>
      </c>
      <c r="I10" s="26">
        <f t="shared" ref="I10:I29" si="3">H10/35</f>
        <v>0.2857142857142857</v>
      </c>
      <c r="J10" s="27" t="s">
        <v>89</v>
      </c>
    </row>
    <row r="11" spans="1:10" ht="15" customHeight="1" x14ac:dyDescent="0.25">
      <c r="A11" s="7" t="s">
        <v>347</v>
      </c>
      <c r="B11" s="5" t="s">
        <v>348</v>
      </c>
      <c r="C11" s="12" t="s">
        <v>337</v>
      </c>
      <c r="D11" s="17" t="s">
        <v>13</v>
      </c>
      <c r="E11" s="13" t="s">
        <v>14</v>
      </c>
      <c r="F11" s="8">
        <v>7</v>
      </c>
      <c r="G11" s="8">
        <v>3</v>
      </c>
      <c r="H11" s="25">
        <f t="shared" si="2"/>
        <v>10</v>
      </c>
      <c r="I11" s="26">
        <f t="shared" si="3"/>
        <v>0.2857142857142857</v>
      </c>
      <c r="J11" s="27" t="s">
        <v>89</v>
      </c>
    </row>
    <row r="12" spans="1:10" ht="15" customHeight="1" x14ac:dyDescent="0.25">
      <c r="A12" s="7" t="s">
        <v>349</v>
      </c>
      <c r="B12" s="5" t="s">
        <v>350</v>
      </c>
      <c r="C12" s="12" t="s">
        <v>337</v>
      </c>
      <c r="D12" s="17" t="s">
        <v>13</v>
      </c>
      <c r="E12" s="13" t="s">
        <v>14</v>
      </c>
      <c r="F12" s="8">
        <v>6</v>
      </c>
      <c r="G12" s="8">
        <v>4</v>
      </c>
      <c r="H12" s="25">
        <f t="shared" si="2"/>
        <v>10</v>
      </c>
      <c r="I12" s="26">
        <f t="shared" si="3"/>
        <v>0.2857142857142857</v>
      </c>
      <c r="J12" s="27" t="s">
        <v>89</v>
      </c>
    </row>
    <row r="13" spans="1:10" ht="15" customHeight="1" x14ac:dyDescent="0.25">
      <c r="A13" s="7" t="s">
        <v>351</v>
      </c>
      <c r="B13" s="5" t="s">
        <v>352</v>
      </c>
      <c r="C13" s="12" t="s">
        <v>337</v>
      </c>
      <c r="D13" s="17" t="s">
        <v>13</v>
      </c>
      <c r="E13" s="13" t="s">
        <v>14</v>
      </c>
      <c r="F13" s="8">
        <v>4</v>
      </c>
      <c r="G13" s="8">
        <v>5</v>
      </c>
      <c r="H13" s="25">
        <f t="shared" si="2"/>
        <v>9</v>
      </c>
      <c r="I13" s="26">
        <f t="shared" si="3"/>
        <v>0.25714285714285712</v>
      </c>
      <c r="J13" s="27" t="s">
        <v>89</v>
      </c>
    </row>
    <row r="14" spans="1:10" ht="15" customHeight="1" x14ac:dyDescent="0.25">
      <c r="A14" s="7" t="s">
        <v>353</v>
      </c>
      <c r="B14" s="5" t="s">
        <v>354</v>
      </c>
      <c r="C14" s="12" t="s">
        <v>337</v>
      </c>
      <c r="D14" s="17" t="s">
        <v>13</v>
      </c>
      <c r="E14" s="13" t="s">
        <v>14</v>
      </c>
      <c r="F14" s="8">
        <v>4</v>
      </c>
      <c r="G14" s="8">
        <v>5</v>
      </c>
      <c r="H14" s="25">
        <f t="shared" si="2"/>
        <v>9</v>
      </c>
      <c r="I14" s="26">
        <f t="shared" si="3"/>
        <v>0.25714285714285712</v>
      </c>
      <c r="J14" s="27" t="s">
        <v>89</v>
      </c>
    </row>
    <row r="15" spans="1:10" ht="15" customHeight="1" x14ac:dyDescent="0.25">
      <c r="A15" s="7" t="s">
        <v>355</v>
      </c>
      <c r="B15" s="5" t="s">
        <v>356</v>
      </c>
      <c r="C15" s="12" t="s">
        <v>337</v>
      </c>
      <c r="D15" s="17" t="s">
        <v>13</v>
      </c>
      <c r="E15" s="13" t="s">
        <v>14</v>
      </c>
      <c r="F15" s="8">
        <v>7</v>
      </c>
      <c r="G15" s="8">
        <v>2</v>
      </c>
      <c r="H15" s="25">
        <f t="shared" si="2"/>
        <v>9</v>
      </c>
      <c r="I15" s="26">
        <f t="shared" si="3"/>
        <v>0.25714285714285712</v>
      </c>
      <c r="J15" s="27" t="s">
        <v>89</v>
      </c>
    </row>
    <row r="16" spans="1:10" ht="15" customHeight="1" x14ac:dyDescent="0.25">
      <c r="A16" s="7" t="s">
        <v>357</v>
      </c>
      <c r="B16" s="5" t="s">
        <v>358</v>
      </c>
      <c r="C16" s="12" t="s">
        <v>337</v>
      </c>
      <c r="D16" s="17" t="s">
        <v>13</v>
      </c>
      <c r="E16" s="13" t="s">
        <v>14</v>
      </c>
      <c r="F16" s="8">
        <v>7</v>
      </c>
      <c r="G16" s="8">
        <v>2</v>
      </c>
      <c r="H16" s="25">
        <f t="shared" si="2"/>
        <v>9</v>
      </c>
      <c r="I16" s="26">
        <f t="shared" si="3"/>
        <v>0.25714285714285712</v>
      </c>
      <c r="J16" s="27" t="s">
        <v>89</v>
      </c>
    </row>
    <row r="17" spans="1:10" ht="15" customHeight="1" x14ac:dyDescent="0.25">
      <c r="A17" s="7" t="s">
        <v>359</v>
      </c>
      <c r="B17" s="5" t="s">
        <v>360</v>
      </c>
      <c r="C17" s="12" t="s">
        <v>337</v>
      </c>
      <c r="D17" s="17" t="s">
        <v>13</v>
      </c>
      <c r="E17" s="13" t="s">
        <v>14</v>
      </c>
      <c r="F17" s="8">
        <v>5</v>
      </c>
      <c r="G17" s="8">
        <v>4</v>
      </c>
      <c r="H17" s="25">
        <f t="shared" si="2"/>
        <v>9</v>
      </c>
      <c r="I17" s="26">
        <f t="shared" si="3"/>
        <v>0.25714285714285712</v>
      </c>
      <c r="J17" s="27" t="s">
        <v>89</v>
      </c>
    </row>
    <row r="18" spans="1:10" ht="15" customHeight="1" x14ac:dyDescent="0.25">
      <c r="A18" s="7" t="s">
        <v>361</v>
      </c>
      <c r="B18" s="5" t="s">
        <v>362</v>
      </c>
      <c r="C18" s="12" t="s">
        <v>337</v>
      </c>
      <c r="D18" s="17" t="s">
        <v>13</v>
      </c>
      <c r="E18" s="13" t="s">
        <v>14</v>
      </c>
      <c r="F18" s="8">
        <v>6</v>
      </c>
      <c r="G18" s="8">
        <v>2</v>
      </c>
      <c r="H18" s="25">
        <f t="shared" si="2"/>
        <v>8</v>
      </c>
      <c r="I18" s="26">
        <f t="shared" si="3"/>
        <v>0.22857142857142856</v>
      </c>
      <c r="J18" s="27" t="s">
        <v>89</v>
      </c>
    </row>
    <row r="19" spans="1:10" ht="15" customHeight="1" x14ac:dyDescent="0.25">
      <c r="A19" s="7" t="s">
        <v>363</v>
      </c>
      <c r="B19" s="5" t="s">
        <v>364</v>
      </c>
      <c r="C19" s="12" t="s">
        <v>337</v>
      </c>
      <c r="D19" s="17" t="s">
        <v>13</v>
      </c>
      <c r="E19" s="13" t="s">
        <v>14</v>
      </c>
      <c r="F19" s="8">
        <v>5</v>
      </c>
      <c r="G19" s="8">
        <v>3</v>
      </c>
      <c r="H19" s="25">
        <f t="shared" si="2"/>
        <v>8</v>
      </c>
      <c r="I19" s="26">
        <f t="shared" si="3"/>
        <v>0.22857142857142856</v>
      </c>
      <c r="J19" s="27" t="s">
        <v>89</v>
      </c>
    </row>
    <row r="20" spans="1:10" ht="15" customHeight="1" x14ac:dyDescent="0.25">
      <c r="A20" s="7" t="s">
        <v>365</v>
      </c>
      <c r="B20" s="5" t="s">
        <v>366</v>
      </c>
      <c r="C20" s="12" t="s">
        <v>337</v>
      </c>
      <c r="D20" s="17" t="s">
        <v>13</v>
      </c>
      <c r="E20" s="13" t="s">
        <v>14</v>
      </c>
      <c r="F20" s="8">
        <v>8</v>
      </c>
      <c r="G20" s="8">
        <v>0</v>
      </c>
      <c r="H20" s="25">
        <f t="shared" si="2"/>
        <v>8</v>
      </c>
      <c r="I20" s="26">
        <f t="shared" si="3"/>
        <v>0.22857142857142856</v>
      </c>
      <c r="J20" s="27" t="s">
        <v>89</v>
      </c>
    </row>
    <row r="21" spans="1:10" ht="15" customHeight="1" x14ac:dyDescent="0.25">
      <c r="A21" s="7" t="s">
        <v>367</v>
      </c>
      <c r="B21" s="5" t="s">
        <v>368</v>
      </c>
      <c r="C21" s="12" t="s">
        <v>342</v>
      </c>
      <c r="D21" s="17" t="s">
        <v>13</v>
      </c>
      <c r="E21" s="13" t="s">
        <v>14</v>
      </c>
      <c r="F21" s="8">
        <v>3</v>
      </c>
      <c r="G21" s="8">
        <v>4</v>
      </c>
      <c r="H21" s="25">
        <f t="shared" si="2"/>
        <v>7</v>
      </c>
      <c r="I21" s="26">
        <f t="shared" si="3"/>
        <v>0.2</v>
      </c>
      <c r="J21" s="27" t="s">
        <v>89</v>
      </c>
    </row>
    <row r="22" spans="1:10" ht="15.75" x14ac:dyDescent="0.25">
      <c r="A22" s="7" t="s">
        <v>369</v>
      </c>
      <c r="B22" s="5" t="s">
        <v>370</v>
      </c>
      <c r="C22" s="7" t="s">
        <v>342</v>
      </c>
      <c r="D22" s="17" t="s">
        <v>13</v>
      </c>
      <c r="E22" s="13" t="s">
        <v>14</v>
      </c>
      <c r="F22" s="8">
        <v>3</v>
      </c>
      <c r="G22" s="8">
        <v>4</v>
      </c>
      <c r="H22" s="25">
        <f t="shared" si="2"/>
        <v>7</v>
      </c>
      <c r="I22" s="26">
        <f t="shared" si="3"/>
        <v>0.2</v>
      </c>
      <c r="J22" s="27" t="s">
        <v>89</v>
      </c>
    </row>
    <row r="23" spans="1:10" ht="15.75" x14ac:dyDescent="0.25">
      <c r="A23" s="7" t="s">
        <v>371</v>
      </c>
      <c r="B23" s="5" t="s">
        <v>372</v>
      </c>
      <c r="C23" s="12" t="s">
        <v>337</v>
      </c>
      <c r="D23" s="17" t="s">
        <v>13</v>
      </c>
      <c r="E23" s="13" t="s">
        <v>14</v>
      </c>
      <c r="F23" s="8">
        <v>5</v>
      </c>
      <c r="G23" s="8">
        <v>2</v>
      </c>
      <c r="H23" s="25">
        <f t="shared" si="2"/>
        <v>7</v>
      </c>
      <c r="I23" s="26">
        <f t="shared" si="3"/>
        <v>0.2</v>
      </c>
      <c r="J23" s="27" t="s">
        <v>89</v>
      </c>
    </row>
    <row r="24" spans="1:10" ht="15.75" x14ac:dyDescent="0.25">
      <c r="A24" s="7" t="s">
        <v>373</v>
      </c>
      <c r="B24" s="5" t="s">
        <v>374</v>
      </c>
      <c r="C24" s="12" t="s">
        <v>337</v>
      </c>
      <c r="D24" s="17" t="s">
        <v>13</v>
      </c>
      <c r="E24" s="13" t="s">
        <v>14</v>
      </c>
      <c r="F24" s="8">
        <v>5</v>
      </c>
      <c r="G24" s="8">
        <v>2</v>
      </c>
      <c r="H24" s="25">
        <f t="shared" si="2"/>
        <v>7</v>
      </c>
      <c r="I24" s="26">
        <f t="shared" si="3"/>
        <v>0.2</v>
      </c>
      <c r="J24" s="27" t="s">
        <v>89</v>
      </c>
    </row>
    <row r="25" spans="1:10" ht="15.75" x14ac:dyDescent="0.25">
      <c r="A25" s="7" t="s">
        <v>375</v>
      </c>
      <c r="B25" s="5" t="s">
        <v>376</v>
      </c>
      <c r="C25" s="12" t="s">
        <v>337</v>
      </c>
      <c r="D25" s="17" t="s">
        <v>13</v>
      </c>
      <c r="E25" s="13" t="s">
        <v>14</v>
      </c>
      <c r="F25" s="8">
        <v>5</v>
      </c>
      <c r="G25" s="8">
        <v>2</v>
      </c>
      <c r="H25" s="25">
        <f t="shared" si="2"/>
        <v>7</v>
      </c>
      <c r="I25" s="26">
        <f t="shared" si="3"/>
        <v>0.2</v>
      </c>
      <c r="J25" s="27" t="s">
        <v>89</v>
      </c>
    </row>
    <row r="26" spans="1:10" ht="15.75" x14ac:dyDescent="0.25">
      <c r="A26" s="7" t="s">
        <v>377</v>
      </c>
      <c r="B26" s="5" t="s">
        <v>378</v>
      </c>
      <c r="C26" s="12" t="s">
        <v>337</v>
      </c>
      <c r="D26" s="17" t="s">
        <v>13</v>
      </c>
      <c r="E26" s="13" t="s">
        <v>14</v>
      </c>
      <c r="F26" s="8">
        <v>7</v>
      </c>
      <c r="G26" s="8">
        <v>0</v>
      </c>
      <c r="H26" s="25">
        <f t="shared" si="2"/>
        <v>7</v>
      </c>
      <c r="I26" s="26">
        <f t="shared" si="3"/>
        <v>0.2</v>
      </c>
      <c r="J26" s="27" t="s">
        <v>89</v>
      </c>
    </row>
    <row r="27" spans="1:10" ht="15.75" x14ac:dyDescent="0.25">
      <c r="A27" s="7" t="s">
        <v>379</v>
      </c>
      <c r="B27" s="5" t="s">
        <v>380</v>
      </c>
      <c r="C27" s="12" t="s">
        <v>337</v>
      </c>
      <c r="D27" s="17" t="s">
        <v>13</v>
      </c>
      <c r="E27" s="13" t="s">
        <v>14</v>
      </c>
      <c r="F27" s="8">
        <v>6</v>
      </c>
      <c r="G27" s="8">
        <v>1</v>
      </c>
      <c r="H27" s="25">
        <f t="shared" si="2"/>
        <v>7</v>
      </c>
      <c r="I27" s="26">
        <f t="shared" si="3"/>
        <v>0.2</v>
      </c>
      <c r="J27" s="27" t="s">
        <v>89</v>
      </c>
    </row>
    <row r="28" spans="1:10" ht="15.75" x14ac:dyDescent="0.25">
      <c r="A28" s="7" t="s">
        <v>381</v>
      </c>
      <c r="B28" s="5" t="s">
        <v>382</v>
      </c>
      <c r="C28" s="12" t="s">
        <v>337</v>
      </c>
      <c r="D28" s="17" t="s">
        <v>13</v>
      </c>
      <c r="E28" s="13" t="s">
        <v>14</v>
      </c>
      <c r="F28" s="8">
        <v>6</v>
      </c>
      <c r="G28" s="8">
        <v>0</v>
      </c>
      <c r="H28" s="25">
        <f t="shared" si="2"/>
        <v>6</v>
      </c>
      <c r="I28" s="26">
        <f t="shared" si="3"/>
        <v>0.17142857142857143</v>
      </c>
      <c r="J28" s="27" t="s">
        <v>89</v>
      </c>
    </row>
    <row r="29" spans="1:10" ht="15.75" x14ac:dyDescent="0.25">
      <c r="A29" s="7" t="s">
        <v>383</v>
      </c>
      <c r="B29" s="5" t="s">
        <v>384</v>
      </c>
      <c r="C29" s="12" t="s">
        <v>342</v>
      </c>
      <c r="D29" s="17" t="s">
        <v>13</v>
      </c>
      <c r="E29" s="13" t="s">
        <v>14</v>
      </c>
      <c r="F29" s="8">
        <v>2</v>
      </c>
      <c r="G29" s="8">
        <v>1</v>
      </c>
      <c r="H29" s="25">
        <f t="shared" si="2"/>
        <v>3</v>
      </c>
      <c r="I29" s="26">
        <f t="shared" si="3"/>
        <v>8.5714285714285715E-2</v>
      </c>
      <c r="J29" s="27" t="s">
        <v>89</v>
      </c>
    </row>
  </sheetData>
  <sortState ref="A4:I29">
    <sortCondition descending="1" ref="I4:I29"/>
  </sortState>
  <mergeCells count="2">
    <mergeCell ref="A1:J1"/>
    <mergeCell ref="A3:J3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90" workbookViewId="0">
      <selection activeCell="D11" sqref="D11"/>
    </sheetView>
  </sheetViews>
  <sheetFormatPr defaultRowHeight="15" x14ac:dyDescent="0.25"/>
  <cols>
    <col min="1" max="1" width="45.85546875" customWidth="1"/>
    <col min="2" max="2" width="8.42578125" bestFit="1" customWidth="1"/>
    <col min="4" max="4" width="40.5703125" customWidth="1"/>
    <col min="5" max="5" width="37" customWidth="1"/>
    <col min="6" max="6" width="22" customWidth="1"/>
    <col min="7" max="7" width="21.42578125" customWidth="1"/>
    <col min="10" max="10" width="12.85546875" bestFit="1" customWidth="1"/>
  </cols>
  <sheetData>
    <row r="1" spans="1:10" ht="22.5" x14ac:dyDescent="0.25">
      <c r="A1" s="42" t="s">
        <v>549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160</v>
      </c>
      <c r="F2" s="2" t="s">
        <v>4</v>
      </c>
      <c r="G2" s="2" t="s">
        <v>5</v>
      </c>
      <c r="H2" s="1" t="s">
        <v>6</v>
      </c>
      <c r="I2" s="3" t="s">
        <v>7</v>
      </c>
      <c r="J2" s="1" t="s">
        <v>8</v>
      </c>
    </row>
    <row r="3" spans="1:10" ht="15.75" x14ac:dyDescent="0.25">
      <c r="A3" s="43" t="s">
        <v>385</v>
      </c>
      <c r="B3" s="44"/>
      <c r="C3" s="44"/>
      <c r="D3" s="44"/>
      <c r="E3" s="44"/>
      <c r="F3" s="44"/>
      <c r="G3" s="44"/>
      <c r="H3" s="44"/>
      <c r="I3" s="44"/>
      <c r="J3" s="45"/>
    </row>
    <row r="4" spans="1:10" ht="15" customHeight="1" x14ac:dyDescent="0.25">
      <c r="A4" s="17" t="s">
        <v>386</v>
      </c>
      <c r="B4" s="5" t="s">
        <v>387</v>
      </c>
      <c r="C4" s="38">
        <v>10</v>
      </c>
      <c r="D4" s="17" t="s">
        <v>13</v>
      </c>
      <c r="E4" s="13" t="s">
        <v>14</v>
      </c>
      <c r="F4" s="8">
        <v>20</v>
      </c>
      <c r="G4" s="8">
        <v>56</v>
      </c>
      <c r="H4" s="25">
        <f>SUM(F4:G4)</f>
        <v>76</v>
      </c>
      <c r="I4" s="26">
        <f>H5/77</f>
        <v>0.97402597402597402</v>
      </c>
      <c r="J4" s="22" t="s">
        <v>15</v>
      </c>
    </row>
    <row r="5" spans="1:10" ht="15" customHeight="1" x14ac:dyDescent="0.25">
      <c r="A5" s="13" t="s">
        <v>388</v>
      </c>
      <c r="B5" s="5" t="s">
        <v>389</v>
      </c>
      <c r="C5" s="38">
        <v>10</v>
      </c>
      <c r="D5" s="17" t="s">
        <v>13</v>
      </c>
      <c r="E5" s="13" t="s">
        <v>14</v>
      </c>
      <c r="F5" s="8">
        <v>19</v>
      </c>
      <c r="G5" s="8">
        <v>56</v>
      </c>
      <c r="H5" s="25">
        <f>SUM(F5:G5)</f>
        <v>75</v>
      </c>
      <c r="I5" s="26">
        <f>H4/77</f>
        <v>0.98701298701298701</v>
      </c>
      <c r="J5" s="11" t="s">
        <v>19</v>
      </c>
    </row>
    <row r="6" spans="1:10" ht="15" customHeight="1" x14ac:dyDescent="0.25">
      <c r="A6" s="13" t="s">
        <v>390</v>
      </c>
      <c r="B6" s="5" t="s">
        <v>391</v>
      </c>
      <c r="C6" s="39">
        <v>10</v>
      </c>
      <c r="D6" s="17" t="s">
        <v>13</v>
      </c>
      <c r="E6" s="13" t="s">
        <v>14</v>
      </c>
      <c r="F6" s="8">
        <v>18</v>
      </c>
      <c r="G6" s="8">
        <v>31</v>
      </c>
      <c r="H6" s="25">
        <f t="shared" ref="H6:H9" si="0">SUM(F6:G6)</f>
        <v>49</v>
      </c>
      <c r="I6" s="26">
        <f t="shared" ref="I6:I30" si="1">H6/77</f>
        <v>0.63636363636363635</v>
      </c>
      <c r="J6" s="11" t="s">
        <v>19</v>
      </c>
    </row>
    <row r="7" spans="1:10" ht="15" customHeight="1" x14ac:dyDescent="0.25">
      <c r="A7" s="17" t="s">
        <v>392</v>
      </c>
      <c r="B7" s="5" t="s">
        <v>393</v>
      </c>
      <c r="C7" s="38">
        <v>10</v>
      </c>
      <c r="D7" s="17" t="s">
        <v>13</v>
      </c>
      <c r="E7" s="13" t="s">
        <v>14</v>
      </c>
      <c r="F7" s="8">
        <v>13</v>
      </c>
      <c r="G7" s="8">
        <v>31</v>
      </c>
      <c r="H7" s="25">
        <f t="shared" si="0"/>
        <v>44</v>
      </c>
      <c r="I7" s="26">
        <f t="shared" si="1"/>
        <v>0.5714285714285714</v>
      </c>
      <c r="J7" s="11" t="s">
        <v>19</v>
      </c>
    </row>
    <row r="8" spans="1:10" ht="15" customHeight="1" x14ac:dyDescent="0.25">
      <c r="A8" s="13" t="s">
        <v>394</v>
      </c>
      <c r="B8" s="5" t="s">
        <v>395</v>
      </c>
      <c r="C8" s="38">
        <v>10</v>
      </c>
      <c r="D8" s="17" t="s">
        <v>13</v>
      </c>
      <c r="E8" s="13" t="s">
        <v>14</v>
      </c>
      <c r="F8" s="8">
        <v>17</v>
      </c>
      <c r="G8" s="8">
        <v>25</v>
      </c>
      <c r="H8" s="25">
        <f t="shared" si="0"/>
        <v>42</v>
      </c>
      <c r="I8" s="26">
        <f t="shared" si="1"/>
        <v>0.54545454545454541</v>
      </c>
      <c r="J8" s="11" t="s">
        <v>19</v>
      </c>
    </row>
    <row r="9" spans="1:10" ht="15" customHeight="1" x14ac:dyDescent="0.25">
      <c r="A9" s="17" t="s">
        <v>396</v>
      </c>
      <c r="B9" s="5" t="s">
        <v>397</v>
      </c>
      <c r="C9" s="40">
        <v>10</v>
      </c>
      <c r="D9" s="17" t="s">
        <v>13</v>
      </c>
      <c r="E9" s="17" t="s">
        <v>14</v>
      </c>
      <c r="F9" s="19">
        <v>11</v>
      </c>
      <c r="G9" s="19">
        <v>31</v>
      </c>
      <c r="H9" s="25">
        <f t="shared" si="0"/>
        <v>42</v>
      </c>
      <c r="I9" s="26">
        <f t="shared" si="1"/>
        <v>0.54545454545454541</v>
      </c>
      <c r="J9" s="11" t="s">
        <v>19</v>
      </c>
    </row>
    <row r="10" spans="1:10" ht="15" customHeight="1" x14ac:dyDescent="0.25">
      <c r="A10" s="17" t="s">
        <v>398</v>
      </c>
      <c r="B10" s="5" t="s">
        <v>399</v>
      </c>
      <c r="C10" s="38">
        <v>10</v>
      </c>
      <c r="D10" s="17" t="s">
        <v>13</v>
      </c>
      <c r="E10" s="13" t="s">
        <v>14</v>
      </c>
      <c r="F10" s="8">
        <v>16</v>
      </c>
      <c r="G10" s="8">
        <v>25</v>
      </c>
      <c r="H10" s="25">
        <f t="shared" ref="H10:H30" si="2">SUM(F10:G10)</f>
        <v>41</v>
      </c>
      <c r="I10" s="26">
        <f t="shared" si="1"/>
        <v>0.53246753246753242</v>
      </c>
      <c r="J10" s="11" t="s">
        <v>89</v>
      </c>
    </row>
    <row r="11" spans="1:10" ht="15" customHeight="1" x14ac:dyDescent="0.25">
      <c r="A11" s="17" t="s">
        <v>400</v>
      </c>
      <c r="B11" s="5" t="s">
        <v>401</v>
      </c>
      <c r="C11" s="38">
        <v>10</v>
      </c>
      <c r="D11" s="17" t="s">
        <v>13</v>
      </c>
      <c r="E11" s="13" t="s">
        <v>14</v>
      </c>
      <c r="F11" s="8">
        <v>17</v>
      </c>
      <c r="G11" s="8">
        <v>22</v>
      </c>
      <c r="H11" s="25">
        <f t="shared" si="2"/>
        <v>39</v>
      </c>
      <c r="I11" s="26">
        <f t="shared" si="1"/>
        <v>0.50649350649350644</v>
      </c>
      <c r="J11" s="11" t="s">
        <v>89</v>
      </c>
    </row>
    <row r="12" spans="1:10" ht="15" customHeight="1" x14ac:dyDescent="0.25">
      <c r="A12" s="7" t="s">
        <v>402</v>
      </c>
      <c r="B12" s="5" t="s">
        <v>403</v>
      </c>
      <c r="C12" s="41">
        <v>10</v>
      </c>
      <c r="D12" s="17" t="s">
        <v>13</v>
      </c>
      <c r="E12" s="7" t="s">
        <v>14</v>
      </c>
      <c r="F12" s="8">
        <v>10</v>
      </c>
      <c r="G12" s="8">
        <v>28</v>
      </c>
      <c r="H12" s="25">
        <f t="shared" si="2"/>
        <v>38</v>
      </c>
      <c r="I12" s="26">
        <f t="shared" si="1"/>
        <v>0.4935064935064935</v>
      </c>
      <c r="J12" s="11" t="s">
        <v>89</v>
      </c>
    </row>
    <row r="13" spans="1:10" ht="15" customHeight="1" x14ac:dyDescent="0.25">
      <c r="A13" s="7" t="s">
        <v>404</v>
      </c>
      <c r="B13" s="5" t="s">
        <v>405</v>
      </c>
      <c r="C13" s="41">
        <v>10</v>
      </c>
      <c r="D13" s="17" t="s">
        <v>13</v>
      </c>
      <c r="E13" s="7" t="s">
        <v>14</v>
      </c>
      <c r="F13" s="8">
        <v>13</v>
      </c>
      <c r="G13" s="8">
        <v>25</v>
      </c>
      <c r="H13" s="25">
        <f t="shared" si="2"/>
        <v>38</v>
      </c>
      <c r="I13" s="26">
        <f t="shared" si="1"/>
        <v>0.4935064935064935</v>
      </c>
      <c r="J13" s="11" t="s">
        <v>89</v>
      </c>
    </row>
    <row r="14" spans="1:10" ht="15" customHeight="1" x14ac:dyDescent="0.25">
      <c r="A14" s="13" t="s">
        <v>406</v>
      </c>
      <c r="B14" s="5" t="s">
        <v>407</v>
      </c>
      <c r="C14" s="39">
        <v>10</v>
      </c>
      <c r="D14" s="17" t="s">
        <v>13</v>
      </c>
      <c r="E14" s="13" t="s">
        <v>14</v>
      </c>
      <c r="F14" s="8">
        <v>9</v>
      </c>
      <c r="G14" s="8">
        <v>28</v>
      </c>
      <c r="H14" s="25">
        <f t="shared" si="2"/>
        <v>37</v>
      </c>
      <c r="I14" s="26">
        <f t="shared" si="1"/>
        <v>0.48051948051948051</v>
      </c>
      <c r="J14" s="11" t="s">
        <v>89</v>
      </c>
    </row>
    <row r="15" spans="1:10" ht="15" customHeight="1" x14ac:dyDescent="0.25">
      <c r="A15" s="13" t="s">
        <v>408</v>
      </c>
      <c r="B15" s="5" t="s">
        <v>409</v>
      </c>
      <c r="C15" s="38">
        <v>10</v>
      </c>
      <c r="D15" s="17" t="s">
        <v>13</v>
      </c>
      <c r="E15" s="13" t="s">
        <v>14</v>
      </c>
      <c r="F15" s="8">
        <v>15</v>
      </c>
      <c r="G15" s="8">
        <v>19</v>
      </c>
      <c r="H15" s="25">
        <f t="shared" si="2"/>
        <v>34</v>
      </c>
      <c r="I15" s="26">
        <f t="shared" si="1"/>
        <v>0.44155844155844154</v>
      </c>
      <c r="J15" s="11" t="s">
        <v>89</v>
      </c>
    </row>
    <row r="16" spans="1:10" ht="15" customHeight="1" x14ac:dyDescent="0.25">
      <c r="A16" s="17" t="s">
        <v>410</v>
      </c>
      <c r="B16" s="5" t="s">
        <v>411</v>
      </c>
      <c r="C16" s="40">
        <v>10</v>
      </c>
      <c r="D16" s="17" t="s">
        <v>13</v>
      </c>
      <c r="E16" s="17" t="s">
        <v>14</v>
      </c>
      <c r="F16" s="19">
        <v>12</v>
      </c>
      <c r="G16" s="19">
        <v>21</v>
      </c>
      <c r="H16" s="25">
        <f t="shared" si="2"/>
        <v>33</v>
      </c>
      <c r="I16" s="26">
        <f t="shared" si="1"/>
        <v>0.42857142857142855</v>
      </c>
      <c r="J16" s="11" t="s">
        <v>89</v>
      </c>
    </row>
    <row r="17" spans="1:10" ht="15" customHeight="1" x14ac:dyDescent="0.25">
      <c r="A17" s="13" t="s">
        <v>412</v>
      </c>
      <c r="B17" s="5" t="s">
        <v>413</v>
      </c>
      <c r="C17" s="38">
        <v>10</v>
      </c>
      <c r="D17" s="17" t="s">
        <v>13</v>
      </c>
      <c r="E17" s="13" t="s">
        <v>14</v>
      </c>
      <c r="F17" s="8">
        <v>10</v>
      </c>
      <c r="G17" s="8">
        <v>23</v>
      </c>
      <c r="H17" s="25">
        <f t="shared" si="2"/>
        <v>33</v>
      </c>
      <c r="I17" s="26">
        <f t="shared" si="1"/>
        <v>0.42857142857142855</v>
      </c>
      <c r="J17" s="11" t="s">
        <v>89</v>
      </c>
    </row>
    <row r="18" spans="1:10" ht="15" customHeight="1" x14ac:dyDescent="0.25">
      <c r="A18" s="7" t="s">
        <v>414</v>
      </c>
      <c r="B18" s="5" t="s">
        <v>415</v>
      </c>
      <c r="C18" s="38">
        <v>10</v>
      </c>
      <c r="D18" s="17" t="s">
        <v>13</v>
      </c>
      <c r="E18" s="13" t="s">
        <v>14</v>
      </c>
      <c r="F18" s="8">
        <v>16</v>
      </c>
      <c r="G18" s="8">
        <v>14</v>
      </c>
      <c r="H18" s="25">
        <f t="shared" si="2"/>
        <v>30</v>
      </c>
      <c r="I18" s="26">
        <f t="shared" si="1"/>
        <v>0.38961038961038963</v>
      </c>
      <c r="J18" s="11" t="s">
        <v>89</v>
      </c>
    </row>
    <row r="19" spans="1:10" ht="15" customHeight="1" x14ac:dyDescent="0.25">
      <c r="A19" s="17" t="s">
        <v>416</v>
      </c>
      <c r="B19" s="5" t="s">
        <v>417</v>
      </c>
      <c r="C19" s="38">
        <v>10</v>
      </c>
      <c r="D19" s="17" t="s">
        <v>13</v>
      </c>
      <c r="E19" s="13" t="s">
        <v>14</v>
      </c>
      <c r="F19" s="8">
        <v>12</v>
      </c>
      <c r="G19" s="8">
        <v>8</v>
      </c>
      <c r="H19" s="25">
        <f t="shared" si="2"/>
        <v>20</v>
      </c>
      <c r="I19" s="26">
        <f t="shared" si="1"/>
        <v>0.25974025974025972</v>
      </c>
      <c r="J19" s="11" t="s">
        <v>89</v>
      </c>
    </row>
    <row r="20" spans="1:10" ht="15" customHeight="1" x14ac:dyDescent="0.25">
      <c r="A20" s="17" t="s">
        <v>418</v>
      </c>
      <c r="B20" s="5" t="s">
        <v>419</v>
      </c>
      <c r="C20" s="38">
        <v>10</v>
      </c>
      <c r="D20" s="17" t="s">
        <v>13</v>
      </c>
      <c r="E20" s="13" t="s">
        <v>14</v>
      </c>
      <c r="F20" s="8">
        <v>12</v>
      </c>
      <c r="G20" s="8">
        <v>8</v>
      </c>
      <c r="H20" s="25">
        <f t="shared" si="2"/>
        <v>20</v>
      </c>
      <c r="I20" s="26">
        <f t="shared" si="1"/>
        <v>0.25974025974025972</v>
      </c>
      <c r="J20" s="11" t="s">
        <v>89</v>
      </c>
    </row>
    <row r="21" spans="1:10" ht="15" customHeight="1" x14ac:dyDescent="0.25">
      <c r="A21" s="17" t="s">
        <v>420</v>
      </c>
      <c r="B21" s="5" t="s">
        <v>421</v>
      </c>
      <c r="C21" s="38">
        <v>10</v>
      </c>
      <c r="D21" s="17" t="s">
        <v>13</v>
      </c>
      <c r="E21" s="13" t="s">
        <v>14</v>
      </c>
      <c r="F21" s="8">
        <v>17</v>
      </c>
      <c r="G21" s="8">
        <v>3</v>
      </c>
      <c r="H21" s="25">
        <f t="shared" si="2"/>
        <v>20</v>
      </c>
      <c r="I21" s="26">
        <f t="shared" si="1"/>
        <v>0.25974025974025972</v>
      </c>
      <c r="J21" s="11" t="s">
        <v>89</v>
      </c>
    </row>
    <row r="22" spans="1:10" ht="15" customHeight="1" x14ac:dyDescent="0.25">
      <c r="A22" s="17" t="s">
        <v>422</v>
      </c>
      <c r="B22" s="5" t="s">
        <v>423</v>
      </c>
      <c r="C22" s="40">
        <v>10</v>
      </c>
      <c r="D22" s="17" t="s">
        <v>13</v>
      </c>
      <c r="E22" s="17" t="s">
        <v>14</v>
      </c>
      <c r="F22" s="19">
        <v>15</v>
      </c>
      <c r="G22" s="19">
        <v>0</v>
      </c>
      <c r="H22" s="25">
        <f t="shared" si="2"/>
        <v>15</v>
      </c>
      <c r="I22" s="26">
        <f t="shared" si="1"/>
        <v>0.19480519480519481</v>
      </c>
      <c r="J22" s="11" t="s">
        <v>89</v>
      </c>
    </row>
    <row r="23" spans="1:10" ht="15" customHeight="1" x14ac:dyDescent="0.25">
      <c r="A23" s="7" t="s">
        <v>424</v>
      </c>
      <c r="B23" s="5" t="s">
        <v>425</v>
      </c>
      <c r="C23" s="38">
        <v>10</v>
      </c>
      <c r="D23" s="17" t="s">
        <v>13</v>
      </c>
      <c r="E23" s="13" t="s">
        <v>14</v>
      </c>
      <c r="F23" s="8">
        <v>13</v>
      </c>
      <c r="G23" s="8">
        <v>2</v>
      </c>
      <c r="H23" s="25">
        <f t="shared" si="2"/>
        <v>15</v>
      </c>
      <c r="I23" s="26">
        <f t="shared" si="1"/>
        <v>0.19480519480519481</v>
      </c>
      <c r="J23" s="11" t="s">
        <v>89</v>
      </c>
    </row>
    <row r="24" spans="1:10" ht="15" customHeight="1" x14ac:dyDescent="0.25">
      <c r="A24" s="7" t="s">
        <v>426</v>
      </c>
      <c r="B24" s="5" t="s">
        <v>427</v>
      </c>
      <c r="C24" s="38">
        <v>10</v>
      </c>
      <c r="D24" s="17" t="s">
        <v>13</v>
      </c>
      <c r="E24" s="13" t="s">
        <v>14</v>
      </c>
      <c r="F24" s="8">
        <v>9</v>
      </c>
      <c r="G24" s="8">
        <v>2</v>
      </c>
      <c r="H24" s="25">
        <f t="shared" si="2"/>
        <v>11</v>
      </c>
      <c r="I24" s="26">
        <f t="shared" si="1"/>
        <v>0.14285714285714285</v>
      </c>
      <c r="J24" s="11" t="s">
        <v>89</v>
      </c>
    </row>
    <row r="25" spans="1:10" ht="15" customHeight="1" x14ac:dyDescent="0.25">
      <c r="A25" s="17" t="s">
        <v>428</v>
      </c>
      <c r="B25" s="5" t="s">
        <v>429</v>
      </c>
      <c r="C25" s="40">
        <v>10</v>
      </c>
      <c r="D25" s="17" t="s">
        <v>13</v>
      </c>
      <c r="E25" s="17" t="s">
        <v>14</v>
      </c>
      <c r="F25" s="19">
        <v>9</v>
      </c>
      <c r="G25" s="19">
        <v>0</v>
      </c>
      <c r="H25" s="25">
        <f t="shared" si="2"/>
        <v>9</v>
      </c>
      <c r="I25" s="26">
        <f t="shared" si="1"/>
        <v>0.11688311688311688</v>
      </c>
      <c r="J25" s="11" t="s">
        <v>89</v>
      </c>
    </row>
    <row r="26" spans="1:10" ht="15" customHeight="1" x14ac:dyDescent="0.25">
      <c r="A26" s="7" t="s">
        <v>430</v>
      </c>
      <c r="B26" s="5" t="s">
        <v>431</v>
      </c>
      <c r="C26" s="41">
        <v>10</v>
      </c>
      <c r="D26" s="17" t="s">
        <v>13</v>
      </c>
      <c r="E26" s="7" t="s">
        <v>14</v>
      </c>
      <c r="F26" s="8">
        <v>7</v>
      </c>
      <c r="G26" s="8">
        <v>2</v>
      </c>
      <c r="H26" s="25">
        <f t="shared" si="2"/>
        <v>9</v>
      </c>
      <c r="I26" s="26">
        <f t="shared" si="1"/>
        <v>0.11688311688311688</v>
      </c>
      <c r="J26" s="11" t="s">
        <v>89</v>
      </c>
    </row>
    <row r="27" spans="1:10" ht="15" customHeight="1" x14ac:dyDescent="0.25">
      <c r="A27" s="17" t="s">
        <v>432</v>
      </c>
      <c r="B27" s="5" t="s">
        <v>433</v>
      </c>
      <c r="C27" s="39">
        <v>10</v>
      </c>
      <c r="D27" s="17" t="s">
        <v>13</v>
      </c>
      <c r="E27" s="13" t="s">
        <v>14</v>
      </c>
      <c r="F27" s="8">
        <v>8</v>
      </c>
      <c r="G27" s="8">
        <v>0</v>
      </c>
      <c r="H27" s="25">
        <f t="shared" si="2"/>
        <v>8</v>
      </c>
      <c r="I27" s="26">
        <f t="shared" si="1"/>
        <v>0.1038961038961039</v>
      </c>
      <c r="J27" s="11" t="s">
        <v>89</v>
      </c>
    </row>
    <row r="28" spans="1:10" ht="15" customHeight="1" x14ac:dyDescent="0.25">
      <c r="A28" s="13" t="s">
        <v>434</v>
      </c>
      <c r="B28" s="5" t="s">
        <v>435</v>
      </c>
      <c r="C28" s="38">
        <v>10</v>
      </c>
      <c r="D28" s="17" t="s">
        <v>13</v>
      </c>
      <c r="E28" s="13" t="s">
        <v>14</v>
      </c>
      <c r="F28" s="8">
        <v>7</v>
      </c>
      <c r="G28" s="8">
        <v>0</v>
      </c>
      <c r="H28" s="25">
        <f t="shared" si="2"/>
        <v>7</v>
      </c>
      <c r="I28" s="26">
        <f t="shared" si="1"/>
        <v>9.0909090909090912E-2</v>
      </c>
      <c r="J28" s="11" t="s">
        <v>89</v>
      </c>
    </row>
    <row r="29" spans="1:10" ht="15" customHeight="1" x14ac:dyDescent="0.25">
      <c r="A29" s="7" t="s">
        <v>436</v>
      </c>
      <c r="B29" s="5" t="s">
        <v>437</v>
      </c>
      <c r="C29" s="41">
        <v>10</v>
      </c>
      <c r="D29" s="17" t="s">
        <v>13</v>
      </c>
      <c r="E29" s="7" t="s">
        <v>14</v>
      </c>
      <c r="F29" s="8">
        <v>6</v>
      </c>
      <c r="G29" s="8">
        <v>0</v>
      </c>
      <c r="H29" s="25">
        <f t="shared" si="2"/>
        <v>6</v>
      </c>
      <c r="I29" s="26">
        <f t="shared" si="1"/>
        <v>7.792207792207792E-2</v>
      </c>
      <c r="J29" s="11" t="s">
        <v>89</v>
      </c>
    </row>
    <row r="30" spans="1:10" ht="15" customHeight="1" x14ac:dyDescent="0.25">
      <c r="A30" s="17" t="s">
        <v>438</v>
      </c>
      <c r="B30" s="5" t="s">
        <v>439</v>
      </c>
      <c r="C30" s="38">
        <v>10</v>
      </c>
      <c r="D30" s="17" t="s">
        <v>13</v>
      </c>
      <c r="E30" s="13" t="s">
        <v>14</v>
      </c>
      <c r="F30" s="8">
        <v>3</v>
      </c>
      <c r="G30" s="8">
        <v>0</v>
      </c>
      <c r="H30" s="25">
        <f t="shared" si="2"/>
        <v>3</v>
      </c>
      <c r="I30" s="26">
        <f t="shared" si="1"/>
        <v>3.896103896103896E-2</v>
      </c>
      <c r="J30" s="11" t="s">
        <v>89</v>
      </c>
    </row>
  </sheetData>
  <sortState ref="A4:J30">
    <sortCondition descending="1" ref="I4:I30"/>
  </sortState>
  <mergeCells count="2">
    <mergeCell ref="A1:J1"/>
    <mergeCell ref="A3:J3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workbookViewId="0">
      <selection activeCell="D20" sqref="D20"/>
    </sheetView>
  </sheetViews>
  <sheetFormatPr defaultRowHeight="15" x14ac:dyDescent="0.25"/>
  <cols>
    <col min="1" max="1" width="45.85546875" customWidth="1"/>
    <col min="2" max="2" width="8.42578125" bestFit="1" customWidth="1"/>
    <col min="4" max="4" width="39.42578125" customWidth="1"/>
    <col min="5" max="5" width="35.140625" customWidth="1"/>
    <col min="6" max="6" width="24" customWidth="1"/>
    <col min="7" max="7" width="24.140625" customWidth="1"/>
    <col min="10" max="10" width="12.85546875" bestFit="1" customWidth="1"/>
  </cols>
  <sheetData>
    <row r="1" spans="1:10" ht="22.5" x14ac:dyDescent="0.25">
      <c r="A1" s="42" t="s">
        <v>549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160</v>
      </c>
      <c r="F2" s="2" t="s">
        <v>4</v>
      </c>
      <c r="G2" s="2" t="s">
        <v>5</v>
      </c>
      <c r="H2" s="1" t="s">
        <v>6</v>
      </c>
      <c r="I2" s="3" t="s">
        <v>7</v>
      </c>
      <c r="J2" s="1" t="s">
        <v>8</v>
      </c>
    </row>
    <row r="3" spans="1:10" ht="15.75" x14ac:dyDescent="0.25">
      <c r="A3" s="43" t="s">
        <v>440</v>
      </c>
      <c r="B3" s="44"/>
      <c r="C3" s="44"/>
      <c r="D3" s="44"/>
      <c r="E3" s="44"/>
      <c r="F3" s="44"/>
      <c r="G3" s="44"/>
      <c r="H3" s="44"/>
      <c r="I3" s="44"/>
      <c r="J3" s="45"/>
    </row>
    <row r="4" spans="1:10" ht="15" customHeight="1" x14ac:dyDescent="0.25">
      <c r="A4" s="7" t="s">
        <v>441</v>
      </c>
      <c r="B4" s="5" t="s">
        <v>442</v>
      </c>
      <c r="C4" s="38">
        <v>11</v>
      </c>
      <c r="D4" s="24" t="s">
        <v>13</v>
      </c>
      <c r="E4" s="23" t="s">
        <v>14</v>
      </c>
      <c r="F4" s="8">
        <v>6</v>
      </c>
      <c r="G4" s="8">
        <v>24</v>
      </c>
      <c r="H4" s="25">
        <f t="shared" ref="H4:H9" si="0">SUM(F4:G4)</f>
        <v>30</v>
      </c>
      <c r="I4" s="26">
        <f t="shared" ref="I4:I9" si="1">H4/64</f>
        <v>0.46875</v>
      </c>
      <c r="J4" s="27" t="s">
        <v>89</v>
      </c>
    </row>
    <row r="5" spans="1:10" ht="15" customHeight="1" x14ac:dyDescent="0.25">
      <c r="A5" s="7" t="s">
        <v>443</v>
      </c>
      <c r="B5" s="5" t="s">
        <v>444</v>
      </c>
      <c r="C5" s="38">
        <v>11</v>
      </c>
      <c r="D5" s="24" t="s">
        <v>13</v>
      </c>
      <c r="E5" s="23" t="s">
        <v>14</v>
      </c>
      <c r="F5" s="8">
        <v>8</v>
      </c>
      <c r="G5" s="8">
        <v>15</v>
      </c>
      <c r="H5" s="25">
        <f t="shared" si="0"/>
        <v>23</v>
      </c>
      <c r="I5" s="26">
        <f t="shared" si="1"/>
        <v>0.359375</v>
      </c>
      <c r="J5" s="27" t="s">
        <v>89</v>
      </c>
    </row>
    <row r="6" spans="1:10" ht="15" customHeight="1" x14ac:dyDescent="0.25">
      <c r="A6" s="7" t="s">
        <v>445</v>
      </c>
      <c r="B6" s="5" t="s">
        <v>446</v>
      </c>
      <c r="C6" s="38">
        <v>11</v>
      </c>
      <c r="D6" s="24" t="s">
        <v>13</v>
      </c>
      <c r="E6" s="23" t="s">
        <v>14</v>
      </c>
      <c r="F6" s="8">
        <v>6</v>
      </c>
      <c r="G6" s="8">
        <v>16</v>
      </c>
      <c r="H6" s="25">
        <f t="shared" si="0"/>
        <v>22</v>
      </c>
      <c r="I6" s="26">
        <f t="shared" si="1"/>
        <v>0.34375</v>
      </c>
      <c r="J6" s="27" t="s">
        <v>89</v>
      </c>
    </row>
    <row r="7" spans="1:10" ht="15" customHeight="1" x14ac:dyDescent="0.25">
      <c r="A7" s="7" t="s">
        <v>447</v>
      </c>
      <c r="B7" s="5" t="s">
        <v>448</v>
      </c>
      <c r="C7" s="38">
        <v>11</v>
      </c>
      <c r="D7" s="24" t="s">
        <v>13</v>
      </c>
      <c r="E7" s="23" t="s">
        <v>14</v>
      </c>
      <c r="F7" s="8">
        <v>4</v>
      </c>
      <c r="G7" s="8">
        <v>3</v>
      </c>
      <c r="H7" s="25">
        <f t="shared" si="0"/>
        <v>7</v>
      </c>
      <c r="I7" s="26">
        <f t="shared" si="1"/>
        <v>0.109375</v>
      </c>
      <c r="J7" s="27" t="s">
        <v>89</v>
      </c>
    </row>
    <row r="8" spans="1:10" ht="15" customHeight="1" x14ac:dyDescent="0.25">
      <c r="A8" s="7" t="s">
        <v>449</v>
      </c>
      <c r="B8" s="5" t="s">
        <v>450</v>
      </c>
      <c r="C8" s="38">
        <v>11</v>
      </c>
      <c r="D8" s="24" t="s">
        <v>13</v>
      </c>
      <c r="E8" s="23" t="s">
        <v>14</v>
      </c>
      <c r="F8" s="8">
        <v>4</v>
      </c>
      <c r="G8" s="8">
        <v>2</v>
      </c>
      <c r="H8" s="25">
        <f t="shared" si="0"/>
        <v>6</v>
      </c>
      <c r="I8" s="26">
        <f t="shared" si="1"/>
        <v>9.375E-2</v>
      </c>
      <c r="J8" s="27" t="s">
        <v>89</v>
      </c>
    </row>
    <row r="9" spans="1:10" ht="15" customHeight="1" x14ac:dyDescent="0.25">
      <c r="A9" s="7" t="s">
        <v>451</v>
      </c>
      <c r="B9" s="5" t="s">
        <v>452</v>
      </c>
      <c r="C9" s="40">
        <v>11</v>
      </c>
      <c r="D9" s="24" t="s">
        <v>13</v>
      </c>
      <c r="E9" s="18" t="s">
        <v>14</v>
      </c>
      <c r="F9" s="19">
        <v>4</v>
      </c>
      <c r="G9" s="19">
        <v>0</v>
      </c>
      <c r="H9" s="25">
        <f t="shared" si="0"/>
        <v>4</v>
      </c>
      <c r="I9" s="26">
        <f t="shared" si="1"/>
        <v>6.25E-2</v>
      </c>
      <c r="J9" s="27" t="s">
        <v>89</v>
      </c>
    </row>
    <row r="10" spans="1:10" ht="15" customHeight="1" x14ac:dyDescent="0.25">
      <c r="A10" s="7" t="s">
        <v>453</v>
      </c>
      <c r="B10" s="5" t="s">
        <v>454</v>
      </c>
      <c r="C10" s="38">
        <v>11</v>
      </c>
      <c r="D10" s="24" t="s">
        <v>13</v>
      </c>
      <c r="E10" s="23" t="s">
        <v>14</v>
      </c>
      <c r="F10" s="8">
        <v>4</v>
      </c>
      <c r="G10" s="8">
        <v>0</v>
      </c>
      <c r="H10" s="25">
        <f t="shared" ref="H10:H12" si="2">SUM(F10:G10)</f>
        <v>4</v>
      </c>
      <c r="I10" s="26">
        <f t="shared" ref="I10:I12" si="3">H10/64</f>
        <v>6.25E-2</v>
      </c>
      <c r="J10" s="27" t="s">
        <v>89</v>
      </c>
    </row>
    <row r="11" spans="1:10" ht="15" customHeight="1" x14ac:dyDescent="0.25">
      <c r="A11" s="7" t="s">
        <v>455</v>
      </c>
      <c r="B11" s="5" t="s">
        <v>456</v>
      </c>
      <c r="C11" s="38">
        <v>11</v>
      </c>
      <c r="D11" s="24" t="s">
        <v>13</v>
      </c>
      <c r="E11" s="23" t="s">
        <v>14</v>
      </c>
      <c r="F11" s="8">
        <v>3</v>
      </c>
      <c r="G11" s="8">
        <v>0</v>
      </c>
      <c r="H11" s="25">
        <f t="shared" si="2"/>
        <v>3</v>
      </c>
      <c r="I11" s="26">
        <f t="shared" si="3"/>
        <v>4.6875E-2</v>
      </c>
      <c r="J11" s="27" t="s">
        <v>89</v>
      </c>
    </row>
    <row r="12" spans="1:10" ht="15" customHeight="1" x14ac:dyDescent="0.25">
      <c r="A12" s="7" t="s">
        <v>457</v>
      </c>
      <c r="B12" s="5" t="s">
        <v>458</v>
      </c>
      <c r="C12" s="38">
        <v>11</v>
      </c>
      <c r="D12" s="24" t="s">
        <v>13</v>
      </c>
      <c r="E12" s="23" t="s">
        <v>14</v>
      </c>
      <c r="F12" s="8">
        <v>1</v>
      </c>
      <c r="G12" s="8">
        <v>0</v>
      </c>
      <c r="H12" s="25">
        <f t="shared" si="2"/>
        <v>1</v>
      </c>
      <c r="I12" s="26">
        <f t="shared" si="3"/>
        <v>1.5625E-2</v>
      </c>
      <c r="J12" s="27" t="s">
        <v>89</v>
      </c>
    </row>
    <row r="13" spans="1:10" ht="15" customHeight="1" x14ac:dyDescent="0.25"/>
    <row r="14" spans="1:10" ht="15" customHeight="1" x14ac:dyDescent="0.25"/>
    <row r="15" spans="1:10" ht="15" customHeight="1" x14ac:dyDescent="0.25"/>
    <row r="16" spans="1:10" ht="15" customHeight="1" x14ac:dyDescent="0.25"/>
    <row r="17" ht="15" customHeight="1" x14ac:dyDescent="0.25"/>
    <row r="18" ht="15" customHeight="1" x14ac:dyDescent="0.25"/>
  </sheetData>
  <sortState ref="A4:I12">
    <sortCondition descending="1" ref="I4:I12"/>
  </sortState>
  <mergeCells count="2">
    <mergeCell ref="A1:J1"/>
    <mergeCell ref="A3:J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11</cp:lastModifiedBy>
  <cp:revision>6</cp:revision>
  <dcterms:created xsi:type="dcterms:W3CDTF">2006-09-16T00:00:00Z</dcterms:created>
  <dcterms:modified xsi:type="dcterms:W3CDTF">2024-09-21T04:02:17Z</dcterms:modified>
</cp:coreProperties>
</file>