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44525"/>
</workbook>
</file>

<file path=xl/calcChain.xml><?xml version="1.0" encoding="utf-8"?>
<calcChain xmlns="http://schemas.openxmlformats.org/spreadsheetml/2006/main">
  <c r="J22" i="7" l="1"/>
  <c r="I22" i="7"/>
  <c r="H22" i="7"/>
  <c r="H21" i="7"/>
  <c r="I21" i="7" s="1"/>
  <c r="H20" i="7"/>
  <c r="J20" i="7" s="1"/>
  <c r="J19" i="7"/>
  <c r="I19" i="7"/>
  <c r="H19" i="7"/>
  <c r="J18" i="7"/>
  <c r="I18" i="7"/>
  <c r="H18" i="7"/>
  <c r="H17" i="7"/>
  <c r="I17" i="7" s="1"/>
  <c r="H16" i="7"/>
  <c r="J16" i="7" s="1"/>
  <c r="J15" i="7"/>
  <c r="I15" i="7"/>
  <c r="H15" i="7"/>
  <c r="J14" i="7"/>
  <c r="I14" i="7"/>
  <c r="H14" i="7"/>
  <c r="H13" i="7"/>
  <c r="I13" i="7" s="1"/>
  <c r="H12" i="7"/>
  <c r="J12" i="7" s="1"/>
  <c r="J11" i="7"/>
  <c r="I11" i="7"/>
  <c r="H11" i="7"/>
  <c r="J10" i="7"/>
  <c r="I10" i="7"/>
  <c r="H10" i="7"/>
  <c r="H9" i="7"/>
  <c r="I9" i="7" s="1"/>
  <c r="H8" i="7"/>
  <c r="J8" i="7" s="1"/>
  <c r="J7" i="7"/>
  <c r="I7" i="7"/>
  <c r="H7" i="7"/>
  <c r="J6" i="7"/>
  <c r="I6" i="7"/>
  <c r="H6" i="7"/>
  <c r="H5" i="7"/>
  <c r="I5" i="7" s="1"/>
  <c r="H4" i="7"/>
  <c r="J4" i="7" s="1"/>
  <c r="J26" i="6"/>
  <c r="I26" i="6"/>
  <c r="H26" i="6"/>
  <c r="J25" i="6"/>
  <c r="I25" i="6"/>
  <c r="H25" i="6"/>
  <c r="H24" i="6"/>
  <c r="I24" i="6" s="1"/>
  <c r="H23" i="6"/>
  <c r="J23" i="6" s="1"/>
  <c r="J22" i="6"/>
  <c r="I22" i="6"/>
  <c r="H22" i="6"/>
  <c r="J21" i="6"/>
  <c r="I21" i="6"/>
  <c r="H21" i="6"/>
  <c r="H20" i="6"/>
  <c r="I20" i="6" s="1"/>
  <c r="H19" i="6"/>
  <c r="J19" i="6" s="1"/>
  <c r="J18" i="6"/>
  <c r="I18" i="6"/>
  <c r="H18" i="6"/>
  <c r="J17" i="6"/>
  <c r="I17" i="6"/>
  <c r="H17" i="6"/>
  <c r="H16" i="6"/>
  <c r="I16" i="6" s="1"/>
  <c r="H15" i="6"/>
  <c r="J15" i="6" s="1"/>
  <c r="J14" i="6"/>
  <c r="I14" i="6"/>
  <c r="H14" i="6"/>
  <c r="J13" i="6"/>
  <c r="I13" i="6"/>
  <c r="H13" i="6"/>
  <c r="H12" i="6"/>
  <c r="I12" i="6" s="1"/>
  <c r="H11" i="6"/>
  <c r="J11" i="6" s="1"/>
  <c r="J10" i="6"/>
  <c r="I10" i="6"/>
  <c r="H10" i="6"/>
  <c r="J9" i="6"/>
  <c r="I9" i="6"/>
  <c r="H9" i="6"/>
  <c r="H8" i="6"/>
  <c r="I8" i="6" s="1"/>
  <c r="H7" i="6"/>
  <c r="J7" i="6" s="1"/>
  <c r="J6" i="6"/>
  <c r="I6" i="6"/>
  <c r="H6" i="6"/>
  <c r="J5" i="6"/>
  <c r="I5" i="6"/>
  <c r="H5" i="6"/>
  <c r="H4" i="6"/>
  <c r="I4" i="6" s="1"/>
  <c r="H34" i="5"/>
  <c r="J34" i="5" s="1"/>
  <c r="J33" i="5"/>
  <c r="I33" i="5"/>
  <c r="H33" i="5"/>
  <c r="J32" i="5"/>
  <c r="I32" i="5"/>
  <c r="H32" i="5"/>
  <c r="H31" i="5"/>
  <c r="I31" i="5" s="1"/>
  <c r="H30" i="5"/>
  <c r="J30" i="5" s="1"/>
  <c r="J29" i="5"/>
  <c r="I29" i="5"/>
  <c r="H29" i="5"/>
  <c r="J28" i="5"/>
  <c r="I28" i="5"/>
  <c r="H28" i="5"/>
  <c r="H27" i="5"/>
  <c r="I27" i="5" s="1"/>
  <c r="H26" i="5"/>
  <c r="J26" i="5" s="1"/>
  <c r="J25" i="5"/>
  <c r="I25" i="5"/>
  <c r="H25" i="5"/>
  <c r="J24" i="5"/>
  <c r="I24" i="5"/>
  <c r="H24" i="5"/>
  <c r="H23" i="5"/>
  <c r="I23" i="5" s="1"/>
  <c r="H22" i="5"/>
  <c r="J22" i="5" s="1"/>
  <c r="J21" i="5"/>
  <c r="I21" i="5"/>
  <c r="H21" i="5"/>
  <c r="J20" i="5"/>
  <c r="I20" i="5"/>
  <c r="H20" i="5"/>
  <c r="H19" i="5"/>
  <c r="I19" i="5" s="1"/>
  <c r="H18" i="5"/>
  <c r="J18" i="5" s="1"/>
  <c r="J17" i="5"/>
  <c r="I17" i="5"/>
  <c r="H17" i="5"/>
  <c r="J16" i="5"/>
  <c r="I16" i="5"/>
  <c r="H16" i="5"/>
  <c r="H15" i="5"/>
  <c r="I15" i="5" s="1"/>
  <c r="H14" i="5"/>
  <c r="J14" i="5" s="1"/>
  <c r="J13" i="5"/>
  <c r="I13" i="5"/>
  <c r="H13" i="5"/>
  <c r="J12" i="5"/>
  <c r="I12" i="5"/>
  <c r="H12" i="5"/>
  <c r="H11" i="5"/>
  <c r="I11" i="5" s="1"/>
  <c r="H10" i="5"/>
  <c r="J10" i="5" s="1"/>
  <c r="J9" i="5"/>
  <c r="I9" i="5"/>
  <c r="H9" i="5"/>
  <c r="J8" i="5"/>
  <c r="I8" i="5"/>
  <c r="H8" i="5"/>
  <c r="H7" i="5"/>
  <c r="I7" i="5" s="1"/>
  <c r="H6" i="5"/>
  <c r="J6" i="5" s="1"/>
  <c r="J5" i="5"/>
  <c r="I5" i="5"/>
  <c r="H5" i="5"/>
  <c r="J4" i="5"/>
  <c r="I4" i="5"/>
  <c r="H4" i="5"/>
  <c r="H41" i="4"/>
  <c r="I41" i="4" s="1"/>
  <c r="H40" i="4"/>
  <c r="J40" i="4" s="1"/>
  <c r="J39" i="4"/>
  <c r="I39" i="4"/>
  <c r="H39" i="4"/>
  <c r="J38" i="4"/>
  <c r="I38" i="4"/>
  <c r="H38" i="4"/>
  <c r="H37" i="4"/>
  <c r="I37" i="4" s="1"/>
  <c r="H36" i="4"/>
  <c r="J36" i="4" s="1"/>
  <c r="J35" i="4"/>
  <c r="I35" i="4"/>
  <c r="H35" i="4"/>
  <c r="J34" i="4"/>
  <c r="I34" i="4"/>
  <c r="H34" i="4"/>
  <c r="H33" i="4"/>
  <c r="I33" i="4" s="1"/>
  <c r="H32" i="4"/>
  <c r="J32" i="4" s="1"/>
  <c r="J31" i="4"/>
  <c r="I31" i="4"/>
  <c r="H31" i="4"/>
  <c r="J30" i="4"/>
  <c r="I30" i="4"/>
  <c r="H30" i="4"/>
  <c r="H29" i="4"/>
  <c r="I29" i="4" s="1"/>
  <c r="H28" i="4"/>
  <c r="J28" i="4" s="1"/>
  <c r="J27" i="4"/>
  <c r="I27" i="4"/>
  <c r="H27" i="4"/>
  <c r="J26" i="4"/>
  <c r="I26" i="4"/>
  <c r="H26" i="4"/>
  <c r="H25" i="4"/>
  <c r="H24" i="4"/>
  <c r="J24" i="4" s="1"/>
  <c r="J23" i="4"/>
  <c r="I23" i="4"/>
  <c r="H23" i="4"/>
  <c r="J22" i="4"/>
  <c r="I22" i="4"/>
  <c r="H22" i="4"/>
  <c r="H21" i="4"/>
  <c r="H20" i="4"/>
  <c r="J20" i="4" s="1"/>
  <c r="J19" i="4"/>
  <c r="I19" i="4"/>
  <c r="H19" i="4"/>
  <c r="J18" i="4"/>
  <c r="I18" i="4"/>
  <c r="H18" i="4"/>
  <c r="H17" i="4"/>
  <c r="H16" i="4"/>
  <c r="J16" i="4" s="1"/>
  <c r="J15" i="4"/>
  <c r="I15" i="4"/>
  <c r="H15" i="4"/>
  <c r="J14" i="4"/>
  <c r="I14" i="4"/>
  <c r="H14" i="4"/>
  <c r="H13" i="4"/>
  <c r="H12" i="4"/>
  <c r="J12" i="4" s="1"/>
  <c r="J11" i="4"/>
  <c r="I11" i="4"/>
  <c r="H11" i="4"/>
  <c r="I10" i="4"/>
  <c r="H10" i="4"/>
  <c r="J10" i="4" s="1"/>
  <c r="H9" i="4"/>
  <c r="H8" i="4"/>
  <c r="J8" i="4" s="1"/>
  <c r="J7" i="4"/>
  <c r="I7" i="4"/>
  <c r="H7" i="4"/>
  <c r="I6" i="4"/>
  <c r="H6" i="4"/>
  <c r="J6" i="4" s="1"/>
  <c r="H5" i="4"/>
  <c r="H4" i="4"/>
  <c r="J4" i="4" s="1"/>
  <c r="J23" i="3"/>
  <c r="I23" i="3"/>
  <c r="H23" i="3"/>
  <c r="J22" i="3"/>
  <c r="H22" i="3"/>
  <c r="I22" i="3" s="1"/>
  <c r="I21" i="3"/>
  <c r="H21" i="3"/>
  <c r="J21" i="3" s="1"/>
  <c r="H20" i="3"/>
  <c r="I20" i="3" s="1"/>
  <c r="J19" i="3"/>
  <c r="I19" i="3"/>
  <c r="H19" i="3"/>
  <c r="I18" i="3"/>
  <c r="H18" i="3"/>
  <c r="J18" i="3" s="1"/>
  <c r="H17" i="3"/>
  <c r="J17" i="3" s="1"/>
  <c r="J16" i="3"/>
  <c r="H16" i="3"/>
  <c r="I16" i="3" s="1"/>
  <c r="J15" i="3"/>
  <c r="I15" i="3"/>
  <c r="H15" i="3"/>
  <c r="J14" i="3"/>
  <c r="H14" i="3"/>
  <c r="I14" i="3" s="1"/>
  <c r="H13" i="3"/>
  <c r="J13" i="3" s="1"/>
  <c r="H12" i="3"/>
  <c r="I12" i="3" s="1"/>
  <c r="J11" i="3"/>
  <c r="I11" i="3"/>
  <c r="H11" i="3"/>
  <c r="H10" i="3"/>
  <c r="I10" i="3" s="1"/>
  <c r="H9" i="3"/>
  <c r="J9" i="3" s="1"/>
  <c r="H8" i="3"/>
  <c r="I8" i="3" s="1"/>
  <c r="J7" i="3"/>
  <c r="I7" i="3"/>
  <c r="H7" i="3"/>
  <c r="J6" i="3"/>
  <c r="H6" i="3"/>
  <c r="I6" i="3" s="1"/>
  <c r="H5" i="3"/>
  <c r="J5" i="3" s="1"/>
  <c r="H4" i="3"/>
  <c r="I4" i="3" s="1"/>
  <c r="I6" i="2"/>
  <c r="H6" i="2"/>
  <c r="G6" i="2"/>
  <c r="G5" i="2"/>
  <c r="H5" i="2" s="1"/>
  <c r="G4" i="2"/>
  <c r="I4" i="2" s="1"/>
  <c r="G73" i="1"/>
  <c r="H73" i="1" s="1"/>
  <c r="I72" i="1"/>
  <c r="H72" i="1"/>
  <c r="G72" i="1"/>
  <c r="I71" i="1"/>
  <c r="G71" i="1"/>
  <c r="H71" i="1" s="1"/>
  <c r="G70" i="1"/>
  <c r="I70" i="1" s="1"/>
  <c r="G69" i="1"/>
  <c r="H69" i="1" s="1"/>
  <c r="I68" i="1"/>
  <c r="H68" i="1"/>
  <c r="G68" i="1"/>
  <c r="G67" i="1"/>
  <c r="I67" i="1" s="1"/>
  <c r="G66" i="1"/>
  <c r="I66" i="1" s="1"/>
  <c r="G65" i="1"/>
  <c r="H65" i="1" s="1"/>
  <c r="I64" i="1"/>
  <c r="H64" i="1"/>
  <c r="G64" i="1"/>
  <c r="I63" i="1"/>
  <c r="G63" i="1"/>
  <c r="H63" i="1" s="1"/>
  <c r="G62" i="1"/>
  <c r="I62" i="1" s="1"/>
  <c r="G61" i="1"/>
  <c r="H61" i="1" s="1"/>
  <c r="I60" i="1"/>
  <c r="H60" i="1"/>
  <c r="G60" i="1"/>
  <c r="G59" i="1"/>
  <c r="H59" i="1" s="1"/>
  <c r="G58" i="1"/>
  <c r="I58" i="1" s="1"/>
  <c r="G57" i="1"/>
  <c r="H57" i="1" s="1"/>
  <c r="I56" i="1"/>
  <c r="H56" i="1"/>
  <c r="G56" i="1"/>
  <c r="I55" i="1"/>
  <c r="G55" i="1"/>
  <c r="H55" i="1" s="1"/>
  <c r="G54" i="1"/>
  <c r="I54" i="1" s="1"/>
  <c r="G53" i="1"/>
  <c r="H53" i="1" s="1"/>
  <c r="I52" i="1"/>
  <c r="H52" i="1"/>
  <c r="G52" i="1"/>
  <c r="G51" i="1"/>
  <c r="I51" i="1" s="1"/>
  <c r="G50" i="1"/>
  <c r="I50" i="1" s="1"/>
  <c r="G49" i="1"/>
  <c r="H49" i="1" s="1"/>
  <c r="I48" i="1"/>
  <c r="H48" i="1"/>
  <c r="G48" i="1"/>
  <c r="I47" i="1"/>
  <c r="G47" i="1"/>
  <c r="H47" i="1" s="1"/>
  <c r="G46" i="1"/>
  <c r="I46" i="1" s="1"/>
  <c r="G45" i="1"/>
  <c r="H45" i="1" s="1"/>
  <c r="I44" i="1"/>
  <c r="H44" i="1"/>
  <c r="G44" i="1"/>
  <c r="G43" i="1"/>
  <c r="H43" i="1" s="1"/>
  <c r="G42" i="1"/>
  <c r="I42" i="1" s="1"/>
  <c r="G41" i="1"/>
  <c r="H41" i="1" s="1"/>
  <c r="I40" i="1"/>
  <c r="H40" i="1"/>
  <c r="G40" i="1"/>
  <c r="I39" i="1"/>
  <c r="G39" i="1"/>
  <c r="H39" i="1" s="1"/>
  <c r="G38" i="1"/>
  <c r="I38" i="1" s="1"/>
  <c r="G37" i="1"/>
  <c r="I37" i="1" s="1"/>
  <c r="I36" i="1"/>
  <c r="G36" i="1"/>
  <c r="H36" i="1" s="1"/>
  <c r="I35" i="1"/>
  <c r="H35" i="1"/>
  <c r="G35" i="1"/>
  <c r="G34" i="1"/>
  <c r="I34" i="1" s="1"/>
  <c r="G33" i="1"/>
  <c r="I33" i="1" s="1"/>
  <c r="I32" i="1"/>
  <c r="G32" i="1"/>
  <c r="H32" i="1" s="1"/>
  <c r="I31" i="1"/>
  <c r="H31" i="1"/>
  <c r="G31" i="1"/>
  <c r="G30" i="1"/>
  <c r="H30" i="1" s="1"/>
  <c r="G29" i="1"/>
  <c r="I29" i="1" s="1"/>
  <c r="I28" i="1"/>
  <c r="G28" i="1"/>
  <c r="H28" i="1" s="1"/>
  <c r="I27" i="1"/>
  <c r="H27" i="1"/>
  <c r="G27" i="1"/>
  <c r="G26" i="1"/>
  <c r="H26" i="1" s="1"/>
  <c r="G25" i="1"/>
  <c r="I25" i="1" s="1"/>
  <c r="I24" i="1"/>
  <c r="G24" i="1"/>
  <c r="H24" i="1" s="1"/>
  <c r="I23" i="1"/>
  <c r="H23" i="1"/>
  <c r="G23" i="1"/>
  <c r="G22" i="1"/>
  <c r="H22" i="1" s="1"/>
  <c r="G21" i="1"/>
  <c r="I21" i="1" s="1"/>
  <c r="I20" i="1"/>
  <c r="G20" i="1"/>
  <c r="H20" i="1" s="1"/>
  <c r="I19" i="1"/>
  <c r="H19" i="1"/>
  <c r="G19" i="1"/>
  <c r="G18" i="1"/>
  <c r="I18" i="1" s="1"/>
  <c r="G17" i="1"/>
  <c r="H17" i="1" s="1"/>
  <c r="I16" i="1"/>
  <c r="G16" i="1"/>
  <c r="H16" i="1" s="1"/>
  <c r="I15" i="1"/>
  <c r="H15" i="1"/>
  <c r="G15" i="1"/>
  <c r="G14" i="1"/>
  <c r="I14" i="1" s="1"/>
  <c r="G13" i="1"/>
  <c r="H13" i="1" s="1"/>
  <c r="I12" i="1"/>
  <c r="G12" i="1"/>
  <c r="H12" i="1" s="1"/>
  <c r="I11" i="1"/>
  <c r="H11" i="1"/>
  <c r="G11" i="1"/>
  <c r="G10" i="1"/>
  <c r="I10" i="1" s="1"/>
  <c r="G9" i="1"/>
  <c r="H9" i="1" s="1"/>
  <c r="I8" i="1"/>
  <c r="G8" i="1"/>
  <c r="H8" i="1" s="1"/>
  <c r="I7" i="1"/>
  <c r="H7" i="1"/>
  <c r="G7" i="1"/>
  <c r="G6" i="1"/>
  <c r="I6" i="1" s="1"/>
  <c r="G5" i="1"/>
  <c r="H5" i="1" s="1"/>
  <c r="I4" i="1"/>
  <c r="G4" i="1"/>
  <c r="H4" i="1" s="1"/>
  <c r="H10" i="1" l="1"/>
  <c r="H18" i="1"/>
  <c r="H21" i="1"/>
  <c r="I22" i="1"/>
  <c r="H25" i="1"/>
  <c r="I26" i="1"/>
  <c r="H29" i="1"/>
  <c r="I30" i="1"/>
  <c r="H33" i="1"/>
  <c r="H37" i="1"/>
  <c r="I43" i="1"/>
  <c r="I59" i="1"/>
  <c r="I5" i="2"/>
  <c r="J10" i="3"/>
  <c r="I5" i="1"/>
  <c r="I9" i="1"/>
  <c r="I13" i="1"/>
  <c r="I17" i="1"/>
  <c r="H42" i="1"/>
  <c r="I45" i="1"/>
  <c r="H50" i="1"/>
  <c r="I53" i="1"/>
  <c r="H58" i="1"/>
  <c r="I61" i="1"/>
  <c r="H66" i="1"/>
  <c r="I69" i="1"/>
  <c r="H4" i="2"/>
  <c r="J4" i="3"/>
  <c r="I9" i="3"/>
  <c r="J12" i="3"/>
  <c r="I17" i="3"/>
  <c r="J20" i="3"/>
  <c r="I13" i="4"/>
  <c r="J13" i="4"/>
  <c r="I17" i="4"/>
  <c r="J17" i="4"/>
  <c r="I21" i="4"/>
  <c r="J21" i="4"/>
  <c r="I25" i="4"/>
  <c r="J25" i="4"/>
  <c r="I9" i="4"/>
  <c r="J9" i="4"/>
  <c r="H6" i="1"/>
  <c r="H14" i="1"/>
  <c r="H34" i="1"/>
  <c r="H38" i="1"/>
  <c r="I41" i="1"/>
  <c r="H46" i="1"/>
  <c r="I49" i="1"/>
  <c r="H51" i="1"/>
  <c r="H54" i="1"/>
  <c r="I57" i="1"/>
  <c r="H62" i="1"/>
  <c r="I65" i="1"/>
  <c r="H67" i="1"/>
  <c r="H70" i="1"/>
  <c r="I73" i="1"/>
  <c r="I5" i="3"/>
  <c r="J8" i="3"/>
  <c r="I13" i="3"/>
  <c r="I5" i="4"/>
  <c r="J5" i="4"/>
  <c r="I4" i="4"/>
  <c r="I8" i="4"/>
  <c r="I12" i="4"/>
  <c r="I16" i="4"/>
  <c r="I20" i="4"/>
  <c r="I24" i="4"/>
  <c r="I28" i="4"/>
  <c r="J29" i="4"/>
  <c r="I32" i="4"/>
  <c r="J33" i="4"/>
  <c r="I36" i="4"/>
  <c r="J37" i="4"/>
  <c r="I40" i="4"/>
  <c r="J41" i="4"/>
  <c r="I6" i="5"/>
  <c r="J7" i="5"/>
  <c r="I10" i="5"/>
  <c r="J11" i="5"/>
  <c r="I14" i="5"/>
  <c r="J15" i="5"/>
  <c r="I18" i="5"/>
  <c r="J19" i="5"/>
  <c r="I22" i="5"/>
  <c r="J23" i="5"/>
  <c r="I26" i="5"/>
  <c r="J27" i="5"/>
  <c r="I30" i="5"/>
  <c r="J31" i="5"/>
  <c r="I34" i="5"/>
  <c r="J4" i="6"/>
  <c r="I7" i="6"/>
  <c r="J8" i="6"/>
  <c r="I11" i="6"/>
  <c r="J12" i="6"/>
  <c r="I15" i="6"/>
  <c r="J16" i="6"/>
  <c r="I19" i="6"/>
  <c r="J20" i="6"/>
  <c r="I23" i="6"/>
  <c r="J24" i="6"/>
  <c r="I4" i="7"/>
  <c r="J5" i="7"/>
  <c r="I8" i="7"/>
  <c r="J9" i="7"/>
  <c r="I12" i="7"/>
  <c r="J13" i="7"/>
  <c r="I16" i="7"/>
  <c r="J17" i="7"/>
  <c r="I20" i="7"/>
  <c r="J21" i="7"/>
</calcChain>
</file>

<file path=xl/sharedStrings.xml><?xml version="1.0" encoding="utf-8"?>
<sst xmlns="http://schemas.openxmlformats.org/spreadsheetml/2006/main" count="1271" uniqueCount="426">
  <si>
    <t>ФИО</t>
  </si>
  <si>
    <t>Шифр</t>
  </si>
  <si>
    <t>Кл</t>
  </si>
  <si>
    <t>ОУ</t>
  </si>
  <si>
    <t>Педагог</t>
  </si>
  <si>
    <t>Теоретический тур</t>
  </si>
  <si>
    <t>итого</t>
  </si>
  <si>
    <t>по формуле</t>
  </si>
  <si>
    <t xml:space="preserve">% </t>
  </si>
  <si>
    <t>результат</t>
  </si>
  <si>
    <t>5 класс</t>
  </si>
  <si>
    <t>Кудрон Кира Мирославовна</t>
  </si>
  <si>
    <t>ОБЗР5058</t>
  </si>
  <si>
    <t>5в</t>
  </si>
  <si>
    <t>МОУ "СОШ №35 с УИОП" г. Воркуты</t>
  </si>
  <si>
    <t>Хотько Артем Владимирович</t>
  </si>
  <si>
    <t>победитель</t>
  </si>
  <si>
    <t>Середа Татьяна Григорьевна</t>
  </si>
  <si>
    <t>ОБЗР5040</t>
  </si>
  <si>
    <t>5б</t>
  </si>
  <si>
    <t>призер</t>
  </si>
  <si>
    <t>Лисиця Екатерина Евгеньевна</t>
  </si>
  <si>
    <t>ОБЗР5013</t>
  </si>
  <si>
    <t>5а</t>
  </si>
  <si>
    <t>Уколова София Кирилловна</t>
  </si>
  <si>
    <t>ОБЗР5042</t>
  </si>
  <si>
    <t>Тиунов Степан Георгиевич</t>
  </si>
  <si>
    <t>ОБЗР5021</t>
  </si>
  <si>
    <t>Иванова Кристина Сергеевна</t>
  </si>
  <si>
    <t>ОБЗР5030</t>
  </si>
  <si>
    <t>Васина Полина Максимовна</t>
  </si>
  <si>
    <t>ОБЗР5005</t>
  </si>
  <si>
    <t>Склярова Дарья Александровна</t>
  </si>
  <si>
    <t>ОБЗР5041</t>
  </si>
  <si>
    <t>Кучер Алина Денисовна</t>
  </si>
  <si>
    <t>ОБЗР5035</t>
  </si>
  <si>
    <t>Сундуков Кирилл Вадимович</t>
  </si>
  <si>
    <t>ОБЗР5019</t>
  </si>
  <si>
    <t>Шикова Анастасия Олеговна</t>
  </si>
  <si>
    <t>ОБЗР5022</t>
  </si>
  <si>
    <t>Асалиева Диана Гасановна</t>
  </si>
  <si>
    <t>ОБЗР5024</t>
  </si>
  <si>
    <t>Зюба Доброслав Игоревич</t>
  </si>
  <si>
    <t>ОБЗР5011</t>
  </si>
  <si>
    <t>Сушко Таисия Антоновна</t>
  </si>
  <si>
    <t>ОБЗР5020</t>
  </si>
  <si>
    <t>Шокот Василиса Руслановна</t>
  </si>
  <si>
    <t>ОБЗР5023</t>
  </si>
  <si>
    <t>Дудко Вероника Артёмовна</t>
  </si>
  <si>
    <t>ОБЗР5055</t>
  </si>
  <si>
    <t>Камаева Варвара Константиновна</t>
  </si>
  <si>
    <t>ОБЗР5033</t>
  </si>
  <si>
    <t>участник</t>
  </si>
  <si>
    <t>Керимов Шамиль Вагифович</t>
  </si>
  <si>
    <t>ОБЗР5034</t>
  </si>
  <si>
    <t>Елькина Ангелина Антоновна</t>
  </si>
  <si>
    <t>ОБЗР5008</t>
  </si>
  <si>
    <t>Романова Анастасия Николаевна</t>
  </si>
  <si>
    <t>ОБЗР5016</t>
  </si>
  <si>
    <t>Сенькив Дмитрий Александрович</t>
  </si>
  <si>
    <t>ОБЗР5039</t>
  </si>
  <si>
    <t>Абулова Милана Исамагомедовна</t>
  </si>
  <si>
    <t>ОБЗР5047</t>
  </si>
  <si>
    <t>Лебедин Илья Сергеевич</t>
  </si>
  <si>
    <t>ОБЗР5059</t>
  </si>
  <si>
    <t>Бауман Дарья Руслановна</t>
  </si>
  <si>
    <t>ОБЗР5004</t>
  </si>
  <si>
    <t>Журавлева Валерия Владимировна</t>
  </si>
  <si>
    <t>ОБЗР5009</t>
  </si>
  <si>
    <t>Сабитова Вероника Ринатовна</t>
  </si>
  <si>
    <t>ОБЗР5017</t>
  </si>
  <si>
    <t>Зорина София Андреевна</t>
  </si>
  <si>
    <t>ОБЗР5029</t>
  </si>
  <si>
    <t>Селякова Арина Васильевна</t>
  </si>
  <si>
    <t>ОБЗР5038</t>
  </si>
  <si>
    <t>Исмаилов Канан Гаджи оглы</t>
  </si>
  <si>
    <t>ОБЗР5012</t>
  </si>
  <si>
    <t>Зеленина Милана Евгеньевна</t>
  </si>
  <si>
    <t>ОБЗР5027</t>
  </si>
  <si>
    <t>Худавердиева алмас Торгул оглы</t>
  </si>
  <si>
    <t>ОБЗР5043</t>
  </si>
  <si>
    <t>Гашумова Амина Суреновна</t>
  </si>
  <si>
    <t>ОБЗР5025</t>
  </si>
  <si>
    <t>Чижинок Виталий Витальевич</t>
  </si>
  <si>
    <t>ОБЗР5044</t>
  </si>
  <si>
    <t>Березюк Елисей Дмитриевич</t>
  </si>
  <si>
    <t>ОБЗР5050</t>
  </si>
  <si>
    <t>Александров Степан Александрович</t>
  </si>
  <si>
    <t>ОБЗР5001</t>
  </si>
  <si>
    <t>Захарова Варвара Павловна</t>
  </si>
  <si>
    <t>ОБЗР5026</t>
  </si>
  <si>
    <t>Сочка София Вадимовна</t>
  </si>
  <si>
    <t>ОБЗР5068</t>
  </si>
  <si>
    <t>Юрьев Арсений Андреевич</t>
  </si>
  <si>
    <t>ОБЗР5046</t>
  </si>
  <si>
    <t>Саляхова Ясмина Наильевна</t>
  </si>
  <si>
    <t>ОБЗР5018</t>
  </si>
  <si>
    <t>Калыкова Айсезим Улукбековна</t>
  </si>
  <si>
    <t>ОБЗР5032</t>
  </si>
  <si>
    <t>Лещенко Варвара Валентиновна</t>
  </si>
  <si>
    <t>ОБЗР5036</t>
  </si>
  <si>
    <t>Леонтьева Варвара Кирилловна</t>
  </si>
  <si>
    <t>ОБЗР5060</t>
  </si>
  <si>
    <t>Кобец Оксана Юрьевна</t>
  </si>
  <si>
    <t>ОБЗР5056</t>
  </si>
  <si>
    <t>Перепелица Вера Николаевна</t>
  </si>
  <si>
    <t>ОБЗР5065</t>
  </si>
  <si>
    <t>Шишелова Каролина Владимировна</t>
  </si>
  <si>
    <t>ОБЗР5045</t>
  </si>
  <si>
    <t>Антипова Маргарита Вячеславовна</t>
  </si>
  <si>
    <t>ОБЗР5049</t>
  </si>
  <si>
    <t>Махмутов Тимур Романович</t>
  </si>
  <si>
    <t>ОБЗР5014</t>
  </si>
  <si>
    <t>Зикунов Иван Владимирович</t>
  </si>
  <si>
    <t>ОБЗР5028</t>
  </si>
  <si>
    <t>Джумабаев Эмил Сабыржанович</t>
  </si>
  <si>
    <t>ОБЗР5054</t>
  </si>
  <si>
    <t>Солодилова Зоя Игоревна</t>
  </si>
  <si>
    <t>ОБЗР5067</t>
  </si>
  <si>
    <t>Оберемко Роман Игоревич</t>
  </si>
  <si>
    <t>ОБЗР5015</t>
  </si>
  <si>
    <t>Калмуратова Алина Мирбековна</t>
  </si>
  <si>
    <t>ОБЗР5031</t>
  </si>
  <si>
    <t>Азимбеков Муслимидин Абдулкасымович</t>
  </si>
  <si>
    <t>ОБЗР5048</t>
  </si>
  <si>
    <t>Шейко Богдан Олегович (укр)</t>
  </si>
  <si>
    <t>ОБЗР5070</t>
  </si>
  <si>
    <t>Гудин Александр Дмитриевич</t>
  </si>
  <si>
    <t>ОБЗР5007</t>
  </si>
  <si>
    <t>Рочева Мария Андреевна</t>
  </si>
  <si>
    <t>ОБЗР5037</t>
  </si>
  <si>
    <t>Астафьев Семён Николаевич</t>
  </si>
  <si>
    <t>ОБЗР5002</t>
  </si>
  <si>
    <t>Гринченко Даниил Константинович</t>
  </si>
  <si>
    <t>ОБЗР5052</t>
  </si>
  <si>
    <t>Панина Эмилия Дмитриевна</t>
  </si>
  <si>
    <t>ОБЗР5064</t>
  </si>
  <si>
    <t>Зверев Герман Витальевич</t>
  </si>
  <si>
    <t>ОБЗР5010</t>
  </si>
  <si>
    <t>Кубашевский Андрей Витальевич</t>
  </si>
  <si>
    <t>ОБЗР5057</t>
  </si>
  <si>
    <t>Мукаева Вера Вадимовна</t>
  </si>
  <si>
    <t>ОБЗР5061</t>
  </si>
  <si>
    <t>Нестеровская Кристина Романовна</t>
  </si>
  <si>
    <t>ОБЗР5063</t>
  </si>
  <si>
    <t>Веремеева Валерия Гендриховна</t>
  </si>
  <si>
    <t>ОБЗР5006</t>
  </si>
  <si>
    <t>Данилевская София Владимировна</t>
  </si>
  <si>
    <t>ОБЗР5053</t>
  </si>
  <si>
    <t>Степанок Александра Евгеньевна</t>
  </si>
  <si>
    <t>ОБЗР5069</t>
  </si>
  <si>
    <t>Мурадханов Манаф Самир оглы</t>
  </si>
  <si>
    <t>ОБЗР5062</t>
  </si>
  <si>
    <t>Рожков Алексей Максимович (укр.)</t>
  </si>
  <si>
    <t>ОБЗР5066</t>
  </si>
  <si>
    <t>Ахмедова Гюльай Асиф кызы</t>
  </si>
  <si>
    <t>ОБЗР5003</t>
  </si>
  <si>
    <t>Ведмеденко Кирилл Романович</t>
  </si>
  <si>
    <t>ОБЗР5051</t>
  </si>
  <si>
    <t>6 класс</t>
  </si>
  <si>
    <t>Сурнина Маргарита Евгеньевна</t>
  </si>
  <si>
    <t>ОБЗР6001</t>
  </si>
  <si>
    <t>6а</t>
  </si>
  <si>
    <t>Мальянова Марья Андреевна</t>
  </si>
  <si>
    <t>ОБЗР6003</t>
  </si>
  <si>
    <t>Булаш Марина Александровна</t>
  </si>
  <si>
    <t>ОБЗР6002</t>
  </si>
  <si>
    <t>6в</t>
  </si>
  <si>
    <t>Практический тур</t>
  </si>
  <si>
    <t>7 класс</t>
  </si>
  <si>
    <t>Черезова Александра Дмитриевна</t>
  </si>
  <si>
    <t>ОБЗР7015</t>
  </si>
  <si>
    <t>7б</t>
  </si>
  <si>
    <t>Ступина Виталина Александровна</t>
  </si>
  <si>
    <t>ОБЗР7013</t>
  </si>
  <si>
    <t>Джумабаева Эльвира Сабыржановна</t>
  </si>
  <si>
    <t>ОБЗР7016</t>
  </si>
  <si>
    <t>Турханбайев Алмазбек Асилбекович</t>
  </si>
  <si>
    <t>ОБЗР7014</t>
  </si>
  <si>
    <t>Новикова Милана Витальевна</t>
  </si>
  <si>
    <t>ОБЗР7017</t>
  </si>
  <si>
    <t>Петрова Мирослава Эдуардовна</t>
  </si>
  <si>
    <t>ОБЗР7005</t>
  </si>
  <si>
    <t>7а</t>
  </si>
  <si>
    <t>Гудина Елизавета Владимировна</t>
  </si>
  <si>
    <t>ОБЗР7003</t>
  </si>
  <si>
    <t>Егер Никита Константинович</t>
  </si>
  <si>
    <t>ОБЗР7018</t>
  </si>
  <si>
    <t>Павленко Диана Кирилловна</t>
  </si>
  <si>
    <t>ОБЗР7007</t>
  </si>
  <si>
    <t>Чапковичус Илья Дмитриевич</t>
  </si>
  <si>
    <t>ОБЗР7009</t>
  </si>
  <si>
    <t>Антипов Юрий Вячеславович</t>
  </si>
  <si>
    <t>ОБЗР7001</t>
  </si>
  <si>
    <t>7в</t>
  </si>
  <si>
    <t>Власов Иван Алексеевич</t>
  </si>
  <si>
    <t>ОБЗР7020</t>
  </si>
  <si>
    <t>Щирский Илья Константинович</t>
  </si>
  <si>
    <t>ОБЗР7004</t>
  </si>
  <si>
    <t>Колеватых Роман Денисович</t>
  </si>
  <si>
    <t>ОБЗР7010</t>
  </si>
  <si>
    <t>Казачкин Владимир Николаевич</t>
  </si>
  <si>
    <t>ОБЗР7019</t>
  </si>
  <si>
    <t>Кёльн Давид Сергеевич</t>
  </si>
  <si>
    <t>ОБЗР7011</t>
  </si>
  <si>
    <t>Погодицкая Ксения Евгеньевна</t>
  </si>
  <si>
    <t>ОБЗР7008</t>
  </si>
  <si>
    <t>Голенок Мария Вячеславовна</t>
  </si>
  <si>
    <t>ОБЗР7002</t>
  </si>
  <si>
    <t>Петрова Полина Кирилловна</t>
  </si>
  <si>
    <t>ОБЗР7006</t>
  </si>
  <si>
    <t>Григорьев Михаил Дмитриевич</t>
  </si>
  <si>
    <t>ОБЗР7012</t>
  </si>
  <si>
    <t>8 класс</t>
  </si>
  <si>
    <t>Савкин Михаил Леонидович</t>
  </si>
  <si>
    <t>8а</t>
  </si>
  <si>
    <t>Винокурова Анна Дмитриевна</t>
  </si>
  <si>
    <t>ОБЗР7038</t>
  </si>
  <si>
    <t>8б</t>
  </si>
  <si>
    <t>Хохлова Анастасия Вячеславовна</t>
  </si>
  <si>
    <t>ОБЗР7024</t>
  </si>
  <si>
    <t>Дубова Марина Максимовна</t>
  </si>
  <si>
    <t>Бахарева Ольга Дмитриевна</t>
  </si>
  <si>
    <t>Пахомова Василиса Александровна</t>
  </si>
  <si>
    <t>Казаченко Ева Александровна</t>
  </si>
  <si>
    <t>Бубнова Вероника Павловна</t>
  </si>
  <si>
    <t>Фирсов Алексей Павлович</t>
  </si>
  <si>
    <t>ОБЗР7023</t>
  </si>
  <si>
    <t>Коряк Денис Романович</t>
  </si>
  <si>
    <t>Быкадоров Кирилл Евгеньевич</t>
  </si>
  <si>
    <t>Столповская Таисия Алексеевна</t>
  </si>
  <si>
    <t>Бестужева Софья Алексеевна</t>
  </si>
  <si>
    <t>ОБЗР7027</t>
  </si>
  <si>
    <t>8в</t>
  </si>
  <si>
    <t>Федосенко Елизавета Юрьевна</t>
  </si>
  <si>
    <t>ОБЗР7036</t>
  </si>
  <si>
    <t>Колотова Амелия Александровна</t>
  </si>
  <si>
    <t>Коновалова София Сергеевна</t>
  </si>
  <si>
    <t>Никитченко Мария Олеговна</t>
  </si>
  <si>
    <t>Леоненков Артем Дмитриевич</t>
  </si>
  <si>
    <t>Рябцева Ульяна Андреевна</t>
  </si>
  <si>
    <t>Асанова Сумая Камильовна</t>
  </si>
  <si>
    <t>ОБЗР7026</t>
  </si>
  <si>
    <t>Короткова Арина Сергеевна </t>
  </si>
  <si>
    <t>ОБЗР7032</t>
  </si>
  <si>
    <t>Громов Алексей Станиславович</t>
  </si>
  <si>
    <t>Герман Александра Руслановна</t>
  </si>
  <si>
    <t>ОБЗР7029</t>
  </si>
  <si>
    <t>Ермолаева Аксинья Дмитриевна</t>
  </si>
  <si>
    <t>Гиреев Арсений Асланович</t>
  </si>
  <si>
    <t>ОБЗР7030</t>
  </si>
  <si>
    <t>Яцков Кирилл Иванович</t>
  </si>
  <si>
    <t>ОБЗР7037</t>
  </si>
  <si>
    <t>Васина Анна Максимовна</t>
  </si>
  <si>
    <t>ОБЗР7021</t>
  </si>
  <si>
    <t>Устинова Яна Тарасовна</t>
  </si>
  <si>
    <t>ОБЗР7025</t>
  </si>
  <si>
    <t>Степанов Артём Антонович</t>
  </si>
  <si>
    <t>ОБЗР7035</t>
  </si>
  <si>
    <t>Фурманова Виктория Алексеевна</t>
  </si>
  <si>
    <t>Кащавцев Артем Сергеевич</t>
  </si>
  <si>
    <t>Медовник Иван Романович</t>
  </si>
  <si>
    <t>Николаев Максим Дмитриевич</t>
  </si>
  <si>
    <t>ОБЗР7033</t>
  </si>
  <si>
    <t>Погребняк Никита Андреевич</t>
  </si>
  <si>
    <t>ОБЗР7034</t>
  </si>
  <si>
    <t>Устюгов Владислав Игоревич</t>
  </si>
  <si>
    <t>ОБЗР7022</t>
  </si>
  <si>
    <t>Клюсек Даниил Владиславович</t>
  </si>
  <si>
    <t>ОБЗР7031</t>
  </si>
  <si>
    <t>Бычков Марк Максимович</t>
  </si>
  <si>
    <t>ОБЗР7028</t>
  </si>
  <si>
    <t>Лобанов Артем Игоревич</t>
  </si>
  <si>
    <t>9 класс</t>
  </si>
  <si>
    <t>Лебедин Савва Сергеевич</t>
  </si>
  <si>
    <t>ОБЗР9008</t>
  </si>
  <si>
    <t>Гаврюк Андрей Александрович (укр.)</t>
  </si>
  <si>
    <t>ОБЗР9009</t>
  </si>
  <si>
    <t>9а</t>
  </si>
  <si>
    <t>Гаврюк Андрей Александрович</t>
  </si>
  <si>
    <t>ОБЗР9013</t>
  </si>
  <si>
    <t>Данющенков Артем Сергеевич</t>
  </si>
  <si>
    <t>ОБЗР9004</t>
  </si>
  <si>
    <t>9б</t>
  </si>
  <si>
    <t>Гаджимурадов Абдулмеджид Абдулкадирович</t>
  </si>
  <si>
    <t>ОБЗР9005</t>
  </si>
  <si>
    <t>Петиш Максим Александрович</t>
  </si>
  <si>
    <t>ОБЗР9020</t>
  </si>
  <si>
    <t>9в</t>
  </si>
  <si>
    <t>Азимбеков Арлен Абдулкасымович</t>
  </si>
  <si>
    <t>ОБЗР9007</t>
  </si>
  <si>
    <t>Кошелева Лолита Александровна</t>
  </si>
  <si>
    <t>ОБЗР9010</t>
  </si>
  <si>
    <t>Шахов Дмитрий Антонович</t>
  </si>
  <si>
    <t>ОБЗР9027</t>
  </si>
  <si>
    <t>Гвоздев Роман Егорович</t>
  </si>
  <si>
    <t>ОБЗР9016</t>
  </si>
  <si>
    <t>Приказчиков Вячеслав Юрьевич</t>
  </si>
  <si>
    <t>ОБЗР9021</t>
  </si>
  <si>
    <t>Рогулин Роман Ильич</t>
  </si>
  <si>
    <t>ОБЗР9022</t>
  </si>
  <si>
    <t>Шурковецкий Ярослав Витальевич</t>
  </si>
  <si>
    <t>ОБЗР9031</t>
  </si>
  <si>
    <t>Стрельник Илья Сергеевич</t>
  </si>
  <si>
    <t>ОБЗР9012</t>
  </si>
  <si>
    <t>Левакова Кристина Александровна</t>
  </si>
  <si>
    <t>ОБЗР9017</t>
  </si>
  <si>
    <t>Черезова Ксения Дмитриевна</t>
  </si>
  <si>
    <t>ОБЗР9026</t>
  </si>
  <si>
    <t>Шульгина Наталья Витальевна</t>
  </si>
  <si>
    <t>ОБЗР9030</t>
  </si>
  <si>
    <t>Бугаев Максим Сергеевич</t>
  </si>
  <si>
    <t>ОБЗР9014</t>
  </si>
  <si>
    <t>Бычкова Ангелина Максимовна</t>
  </si>
  <si>
    <t>ОБЗР9011</t>
  </si>
  <si>
    <t>Хоробрых Сергей Вадимович</t>
  </si>
  <si>
    <t>ОБЗР9002</t>
  </si>
  <si>
    <t>Китайкин Максим Юрьевич</t>
  </si>
  <si>
    <t>ОБЗР9003</t>
  </si>
  <si>
    <t>Хазов Михаил Алексеевич</t>
  </si>
  <si>
    <t>ОБЗР9025</t>
  </si>
  <si>
    <t>Шулик Арсен Алексеевич</t>
  </si>
  <si>
    <t>ОБЗР9001</t>
  </si>
  <si>
    <t>Ташполотова Гульзина Алишеровна</t>
  </si>
  <si>
    <t>ОБЗР9024</t>
  </si>
  <si>
    <t>Гордиенко Мирослав Александрович</t>
  </si>
  <si>
    <t>ОБЗР9006</t>
  </si>
  <si>
    <t>Савочкин Артем Богданович</t>
  </si>
  <si>
    <t>ОБЗР9023</t>
  </si>
  <si>
    <t>Матрохин Александр Вячеславович</t>
  </si>
  <si>
    <t>ОБЗР9018</t>
  </si>
  <si>
    <t>Перепелица Максим Николаевич</t>
  </si>
  <si>
    <t>ОБЗР9019</t>
  </si>
  <si>
    <t>Шерматова Камила Исаевна</t>
  </si>
  <si>
    <t>ОБЗР9029</t>
  </si>
  <si>
    <t>Шваля Савелий Михайлович</t>
  </si>
  <si>
    <t>ОБЗР9028</t>
  </si>
  <si>
    <t>Галямов Никита Сергеевич</t>
  </si>
  <si>
    <t>ОБЗР9015</t>
  </si>
  <si>
    <t>10 класс</t>
  </si>
  <si>
    <t>Барташуте Анастасия Алексеевна</t>
  </si>
  <si>
    <t>ОБЗР1005</t>
  </si>
  <si>
    <t>Добрина Софья Олеговна</t>
  </si>
  <si>
    <t>ОБЗР1009</t>
  </si>
  <si>
    <t>Скрипник Стефания Вадимовна</t>
  </si>
  <si>
    <t>ОБЗР1020</t>
  </si>
  <si>
    <t>Кубашевский Александр Витальевич</t>
  </si>
  <si>
    <t>ОБЗР1013</t>
  </si>
  <si>
    <t>Семенова Алекса Алексеевна</t>
  </si>
  <si>
    <t>ОБЗР1018</t>
  </si>
  <si>
    <t>Шушков Вячеслав Витальевич</t>
  </si>
  <si>
    <t>ОБЗР1023</t>
  </si>
  <si>
    <t>Новиков Никита Маратович</t>
  </si>
  <si>
    <t>ОБЗР1016</t>
  </si>
  <si>
    <t>Ставчан Антон Александрович</t>
  </si>
  <si>
    <t>ОБЗР1021</t>
  </si>
  <si>
    <t>Архипова Маргарита Николаевна</t>
  </si>
  <si>
    <t>ОБЗР1004</t>
  </si>
  <si>
    <t>Погодицкая Мария Евгеньевна</t>
  </si>
  <si>
    <t>ОБЗР1017</t>
  </si>
  <si>
    <t>Гайнулова Александра Ильдаровна</t>
  </si>
  <si>
    <t>ОБЗР1008</t>
  </si>
  <si>
    <t>Ляхов Иван Александрович</t>
  </si>
  <si>
    <t>ОБЗР1014</t>
  </si>
  <si>
    <t>Фомин Федор Александрович</t>
  </si>
  <si>
    <t>ОБЗР1022</t>
  </si>
  <si>
    <t>Арнаутов Матвей Сергеевич</t>
  </si>
  <si>
    <t>ОБЗР1003</t>
  </si>
  <si>
    <t>Заиченко Екатерина Вячеславовна</t>
  </si>
  <si>
    <t>ОБЗР1010</t>
  </si>
  <si>
    <t>Мазур Дарья Леонидовна</t>
  </si>
  <si>
    <t>ОБЗР1015</t>
  </si>
  <si>
    <t>Анисимова Софья Владимировна</t>
  </si>
  <si>
    <t>ОБЗР1002</t>
  </si>
  <si>
    <t>Воронин Михаил Олегович</t>
  </si>
  <si>
    <t>ОБЗР1007</t>
  </si>
  <si>
    <t>Абубакирова Виктория Рустамовна</t>
  </si>
  <si>
    <t>ОБЗР1001</t>
  </si>
  <si>
    <t>Ионанс Никита Александрович</t>
  </si>
  <si>
    <t>ОБЗР1011</t>
  </si>
  <si>
    <t>Симбаев Глеб Максимович</t>
  </si>
  <si>
    <t>ОБЗР1019</t>
  </si>
  <si>
    <t>Верзун Тимофей Игоревич</t>
  </si>
  <si>
    <t>ОБЗР1006</t>
  </si>
  <si>
    <t>Капустин Степан Николаевич</t>
  </si>
  <si>
    <t>ОБЗР1012</t>
  </si>
  <si>
    <t>11 класс</t>
  </si>
  <si>
    <t>Мирошников Константин Андреевич</t>
  </si>
  <si>
    <t>ОБЗР1110</t>
  </si>
  <si>
    <t>Лощинина Анастасия Романовна</t>
  </si>
  <si>
    <t>ОБЗР1109</t>
  </si>
  <si>
    <t>Жидкова Майя Михайловна</t>
  </si>
  <si>
    <t>ОБЗР1107</t>
  </si>
  <si>
    <t>Кудрон Арина Мирославовна</t>
  </si>
  <si>
    <t>ОБЗР1108</t>
  </si>
  <si>
    <t>Некрасова Екатерина Константиновна</t>
  </si>
  <si>
    <t>ОБЗР1112</t>
  </si>
  <si>
    <t>Евсеенков Артём Юрьевич</t>
  </si>
  <si>
    <t>ОБЗР1106</t>
  </si>
  <si>
    <t>Вильховая Юлия Сергеевна</t>
  </si>
  <si>
    <t>ОБЗР1103</t>
  </si>
  <si>
    <t>Титаренко Никита Вадимович</t>
  </si>
  <si>
    <t>ОБЗР1114</t>
  </si>
  <si>
    <t>Девятова Мария Дмитриевна</t>
  </si>
  <si>
    <t>ОБЗР1104</t>
  </si>
  <si>
    <t>Юсупова Лиана Юсуповна</t>
  </si>
  <si>
    <t>ОБЗР1119</t>
  </si>
  <si>
    <t>Чижинок Софья Витальевна</t>
  </si>
  <si>
    <t>ОБЗР1116</t>
  </si>
  <si>
    <t>Быкадоров Никита Евгеньевич</t>
  </si>
  <si>
    <t>ОБЗР1101</t>
  </si>
  <si>
    <t>Дроздов Иван Иванович</t>
  </si>
  <si>
    <t>ОБЗР1105</t>
  </si>
  <si>
    <t>Шахов Максим Антонович</t>
  </si>
  <si>
    <t>ОБЗР1117</t>
  </si>
  <si>
    <t>Чапковичус Егор Дмитриевич</t>
  </si>
  <si>
    <t>ОБЗР1115</t>
  </si>
  <si>
    <t>Пименов Артём Сергеевич</t>
  </si>
  <si>
    <t>ОБЗР1113</t>
  </si>
  <si>
    <t>Вейгант Анастасия Андреевна</t>
  </si>
  <si>
    <t>ОБЗР1102</t>
  </si>
  <si>
    <t>Эккемеев Егор Вячеславович</t>
  </si>
  <si>
    <t>ОБЗР1118</t>
  </si>
  <si>
    <t>Мудренко Никита Андреевич</t>
  </si>
  <si>
    <t>ОБЗР1111</t>
  </si>
  <si>
    <t>Итоговые результаты школьного этапа всероссийской олимпиады школьников 2024 года по ОБЗР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</si>
</sst>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scheme val="minor"/>
    </font>
    <font>
      <b/>
      <sz val="18"/>
      <name val="Times New Roman"/>
    </font>
    <font>
      <sz val="11"/>
      <color theme="0"/>
      <name val="Calibri"/>
      <scheme val="minor"/>
    </font>
    <font>
      <b/>
      <sz val="12"/>
      <name val="Times New Roman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1" fontId="3" fillId="2" borderId="3" xfId="0" applyNumberFormat="1" applyFont="1" applyFill="1" applyBorder="1" applyAlignment="1" applyProtection="1">
      <alignment horizontal="center" vertical="center"/>
      <protection hidden="1"/>
    </xf>
    <xf numFmtId="10" fontId="3" fillId="2" borderId="2" xfId="0" applyNumberFormat="1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Continuous" vertical="center"/>
      <protection hidden="1"/>
    </xf>
    <xf numFmtId="0" fontId="3" fillId="2" borderId="4" xfId="0" applyFont="1" applyFill="1" applyBorder="1" applyAlignment="1" applyProtection="1">
      <alignment horizontal="centerContinuous" vertical="center"/>
      <protection hidden="1"/>
    </xf>
    <xf numFmtId="0" fontId="3" fillId="2" borderId="5" xfId="0" applyFont="1" applyFill="1" applyBorder="1" applyAlignment="1" applyProtection="1">
      <alignment horizontal="centerContinuous" vertical="center"/>
      <protection hidden="1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1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</xf>
    <xf numFmtId="1" fontId="0" fillId="0" borderId="0" xfId="0" applyNumberForma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" fontId="3" fillId="2" borderId="3" xfId="0" applyNumberFormat="1" applyFont="1" applyFill="1" applyBorder="1" applyAlignment="1" applyProtection="1">
      <alignment horizontal="center" vertical="center"/>
    </xf>
    <xf numFmtId="1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Continuous" vertical="center"/>
    </xf>
    <xf numFmtId="0" fontId="3" fillId="2" borderId="4" xfId="0" applyFont="1" applyFill="1" applyBorder="1" applyAlignment="1" applyProtection="1">
      <alignment horizontal="centerContinuous" vertical="center"/>
    </xf>
    <xf numFmtId="0" fontId="3" fillId="2" borderId="5" xfId="0" applyFont="1" applyFill="1" applyBorder="1" applyAlignment="1" applyProtection="1">
      <alignment horizontal="centerContinuous" vertical="center"/>
    </xf>
    <xf numFmtId="0" fontId="4" fillId="3" borderId="2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1" fontId="4" fillId="3" borderId="3" xfId="0" applyNumberFormat="1" applyFont="1" applyFill="1" applyBorder="1" applyAlignment="1" applyProtection="1">
      <alignment horizontal="center" vertical="center" wrapText="1"/>
    </xf>
    <xf numFmtId="1" fontId="3" fillId="2" borderId="2" xfId="0" applyNumberFormat="1" applyFont="1" applyFill="1" applyBorder="1" applyAlignment="1" applyProtection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84"/>
  <sheetViews>
    <sheetView zoomScale="70" workbookViewId="0">
      <selection activeCell="D18" sqref="D18"/>
    </sheetView>
  </sheetViews>
  <sheetFormatPr defaultColWidth="9.140625" defaultRowHeight="15" x14ac:dyDescent="0.25"/>
  <cols>
    <col min="1" max="1" width="50.7109375" style="1" customWidth="1"/>
    <col min="2" max="2" width="12.7109375" style="1" customWidth="1"/>
    <col min="3" max="3" width="7.28515625" style="1" customWidth="1"/>
    <col min="4" max="4" width="43.85546875" style="1" customWidth="1"/>
    <col min="5" max="5" width="33.28515625" style="1" customWidth="1"/>
    <col min="6" max="6" width="21" style="2" bestFit="1" customWidth="1"/>
    <col min="7" max="7" width="9.140625" style="1"/>
    <col min="8" max="8" width="13.28515625" style="1" bestFit="1" customWidth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37" t="s">
        <v>425</v>
      </c>
      <c r="B1" s="37"/>
      <c r="C1" s="37"/>
      <c r="D1" s="37"/>
      <c r="E1" s="37"/>
      <c r="F1" s="37"/>
      <c r="G1" s="37"/>
      <c r="H1" s="37"/>
      <c r="I1" s="37"/>
      <c r="J1" s="37"/>
      <c r="K1" s="3">
        <v>100</v>
      </c>
    </row>
    <row r="2" spans="1:11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  <c r="H2" s="4" t="s">
        <v>7</v>
      </c>
      <c r="I2" s="6" t="s">
        <v>8</v>
      </c>
      <c r="J2" s="4" t="s">
        <v>9</v>
      </c>
    </row>
    <row r="3" spans="1:11" ht="15.75" x14ac:dyDescent="0.25">
      <c r="A3" s="7" t="s">
        <v>10</v>
      </c>
      <c r="B3" s="8"/>
      <c r="C3" s="8"/>
      <c r="D3" s="8"/>
      <c r="E3" s="8"/>
      <c r="F3" s="8"/>
      <c r="G3" s="8"/>
      <c r="H3" s="8"/>
      <c r="I3" s="8"/>
      <c r="J3" s="9"/>
    </row>
    <row r="4" spans="1:11" ht="15" customHeight="1" x14ac:dyDescent="0.25">
      <c r="A4" s="10" t="s">
        <v>11</v>
      </c>
      <c r="B4" s="11" t="s">
        <v>12</v>
      </c>
      <c r="C4" s="11" t="s">
        <v>13</v>
      </c>
      <c r="D4" s="11" t="s">
        <v>14</v>
      </c>
      <c r="E4" s="12" t="s">
        <v>15</v>
      </c>
      <c r="F4" s="13">
        <v>71</v>
      </c>
      <c r="G4" s="14">
        <f t="shared" ref="G4:G47" si="0">IF(SUM(F4:F4)&gt;$K$1,"больше макс!",SUM(F4:F4))</f>
        <v>71</v>
      </c>
      <c r="H4" s="14">
        <f t="shared" ref="H4:H35" si="1">G4/1</f>
        <v>71</v>
      </c>
      <c r="I4" s="6">
        <f t="shared" ref="I4:I47" si="2">G4/$K$1</f>
        <v>0.71</v>
      </c>
      <c r="J4" s="15" t="s">
        <v>16</v>
      </c>
    </row>
    <row r="5" spans="1:11" ht="15" customHeight="1" x14ac:dyDescent="0.25">
      <c r="A5" s="10" t="s">
        <v>17</v>
      </c>
      <c r="B5" s="11" t="s">
        <v>18</v>
      </c>
      <c r="C5" s="11" t="s">
        <v>19</v>
      </c>
      <c r="D5" s="11" t="s">
        <v>14</v>
      </c>
      <c r="E5" s="12" t="s">
        <v>15</v>
      </c>
      <c r="F5" s="13">
        <v>62</v>
      </c>
      <c r="G5" s="14">
        <f t="shared" si="0"/>
        <v>62</v>
      </c>
      <c r="H5" s="14">
        <f t="shared" si="1"/>
        <v>62</v>
      </c>
      <c r="I5" s="6">
        <f t="shared" si="2"/>
        <v>0.62</v>
      </c>
      <c r="J5" s="15" t="s">
        <v>20</v>
      </c>
    </row>
    <row r="6" spans="1:11" ht="15" customHeight="1" x14ac:dyDescent="0.25">
      <c r="A6" s="10" t="s">
        <v>21</v>
      </c>
      <c r="B6" s="11" t="s">
        <v>22</v>
      </c>
      <c r="C6" s="11" t="s">
        <v>23</v>
      </c>
      <c r="D6" s="11" t="s">
        <v>14</v>
      </c>
      <c r="E6" s="12" t="s">
        <v>15</v>
      </c>
      <c r="F6" s="13">
        <v>61</v>
      </c>
      <c r="G6" s="14">
        <f t="shared" si="0"/>
        <v>61</v>
      </c>
      <c r="H6" s="14">
        <f t="shared" si="1"/>
        <v>61</v>
      </c>
      <c r="I6" s="6">
        <f t="shared" si="2"/>
        <v>0.61</v>
      </c>
      <c r="J6" s="15" t="s">
        <v>20</v>
      </c>
    </row>
    <row r="7" spans="1:11" ht="15" customHeight="1" x14ac:dyDescent="0.25">
      <c r="A7" s="10" t="s">
        <v>24</v>
      </c>
      <c r="B7" s="11" t="s">
        <v>25</v>
      </c>
      <c r="C7" s="11" t="s">
        <v>19</v>
      </c>
      <c r="D7" s="11" t="s">
        <v>14</v>
      </c>
      <c r="E7" s="12" t="s">
        <v>15</v>
      </c>
      <c r="F7" s="13">
        <v>59</v>
      </c>
      <c r="G7" s="14">
        <f t="shared" si="0"/>
        <v>59</v>
      </c>
      <c r="H7" s="14">
        <f t="shared" si="1"/>
        <v>59</v>
      </c>
      <c r="I7" s="6">
        <f t="shared" si="2"/>
        <v>0.59</v>
      </c>
      <c r="J7" s="15" t="s">
        <v>20</v>
      </c>
    </row>
    <row r="8" spans="1:11" ht="15" customHeight="1" x14ac:dyDescent="0.25">
      <c r="A8" s="10" t="s">
        <v>26</v>
      </c>
      <c r="B8" s="11" t="s">
        <v>27</v>
      </c>
      <c r="C8" s="11" t="s">
        <v>23</v>
      </c>
      <c r="D8" s="11" t="s">
        <v>14</v>
      </c>
      <c r="E8" s="12" t="s">
        <v>15</v>
      </c>
      <c r="F8" s="13">
        <v>58</v>
      </c>
      <c r="G8" s="14">
        <f t="shared" si="0"/>
        <v>58</v>
      </c>
      <c r="H8" s="14">
        <f t="shared" si="1"/>
        <v>58</v>
      </c>
      <c r="I8" s="6">
        <f t="shared" si="2"/>
        <v>0.57999999999999996</v>
      </c>
      <c r="J8" s="15" t="s">
        <v>20</v>
      </c>
    </row>
    <row r="9" spans="1:11" ht="15" customHeight="1" x14ac:dyDescent="0.25">
      <c r="A9" s="10" t="s">
        <v>28</v>
      </c>
      <c r="B9" s="11" t="s">
        <v>29</v>
      </c>
      <c r="C9" s="11" t="s">
        <v>19</v>
      </c>
      <c r="D9" s="11" t="s">
        <v>14</v>
      </c>
      <c r="E9" s="12" t="s">
        <v>15</v>
      </c>
      <c r="F9" s="13">
        <v>56</v>
      </c>
      <c r="G9" s="14">
        <f t="shared" si="0"/>
        <v>56</v>
      </c>
      <c r="H9" s="14">
        <f t="shared" si="1"/>
        <v>56</v>
      </c>
      <c r="I9" s="6">
        <f t="shared" si="2"/>
        <v>0.56000000000000005</v>
      </c>
      <c r="J9" s="15" t="s">
        <v>20</v>
      </c>
    </row>
    <row r="10" spans="1:11" ht="15" customHeight="1" x14ac:dyDescent="0.25">
      <c r="A10" s="10" t="s">
        <v>30</v>
      </c>
      <c r="B10" s="11" t="s">
        <v>31</v>
      </c>
      <c r="C10" s="11" t="s">
        <v>23</v>
      </c>
      <c r="D10" s="11" t="s">
        <v>14</v>
      </c>
      <c r="E10" s="12" t="s">
        <v>15</v>
      </c>
      <c r="F10" s="13">
        <v>55</v>
      </c>
      <c r="G10" s="14">
        <f t="shared" si="0"/>
        <v>55</v>
      </c>
      <c r="H10" s="14">
        <f t="shared" si="1"/>
        <v>55</v>
      </c>
      <c r="I10" s="6">
        <f t="shared" si="2"/>
        <v>0.55000000000000004</v>
      </c>
      <c r="J10" s="15" t="s">
        <v>20</v>
      </c>
    </row>
    <row r="11" spans="1:11" ht="15" customHeight="1" x14ac:dyDescent="0.25">
      <c r="A11" s="10" t="s">
        <v>32</v>
      </c>
      <c r="B11" s="11" t="s">
        <v>33</v>
      </c>
      <c r="C11" s="11" t="s">
        <v>19</v>
      </c>
      <c r="D11" s="11" t="s">
        <v>14</v>
      </c>
      <c r="E11" s="12" t="s">
        <v>15</v>
      </c>
      <c r="F11" s="13">
        <v>53</v>
      </c>
      <c r="G11" s="14">
        <f t="shared" si="0"/>
        <v>53</v>
      </c>
      <c r="H11" s="14">
        <f t="shared" si="1"/>
        <v>53</v>
      </c>
      <c r="I11" s="6">
        <f t="shared" si="2"/>
        <v>0.53</v>
      </c>
      <c r="J11" s="15" t="s">
        <v>20</v>
      </c>
    </row>
    <row r="12" spans="1:11" ht="15" customHeight="1" x14ac:dyDescent="0.25">
      <c r="A12" s="10" t="s">
        <v>34</v>
      </c>
      <c r="B12" s="11" t="s">
        <v>35</v>
      </c>
      <c r="C12" s="11" t="s">
        <v>19</v>
      </c>
      <c r="D12" s="11" t="s">
        <v>14</v>
      </c>
      <c r="E12" s="12" t="s">
        <v>15</v>
      </c>
      <c r="F12" s="13">
        <v>52</v>
      </c>
      <c r="G12" s="14">
        <f t="shared" si="0"/>
        <v>52</v>
      </c>
      <c r="H12" s="14">
        <f t="shared" si="1"/>
        <v>52</v>
      </c>
      <c r="I12" s="6">
        <f t="shared" si="2"/>
        <v>0.52</v>
      </c>
      <c r="J12" s="15" t="s">
        <v>20</v>
      </c>
    </row>
    <row r="13" spans="1:11" ht="15" customHeight="1" x14ac:dyDescent="0.25">
      <c r="A13" s="10" t="s">
        <v>36</v>
      </c>
      <c r="B13" s="11" t="s">
        <v>37</v>
      </c>
      <c r="C13" s="11" t="s">
        <v>23</v>
      </c>
      <c r="D13" s="11" t="s">
        <v>14</v>
      </c>
      <c r="E13" s="12" t="s">
        <v>15</v>
      </c>
      <c r="F13" s="13">
        <v>51</v>
      </c>
      <c r="G13" s="14">
        <f t="shared" si="0"/>
        <v>51</v>
      </c>
      <c r="H13" s="14">
        <f t="shared" si="1"/>
        <v>51</v>
      </c>
      <c r="I13" s="6">
        <f t="shared" si="2"/>
        <v>0.51</v>
      </c>
      <c r="J13" s="15" t="s">
        <v>20</v>
      </c>
    </row>
    <row r="14" spans="1:11" ht="15" customHeight="1" x14ac:dyDescent="0.25">
      <c r="A14" s="10" t="s">
        <v>38</v>
      </c>
      <c r="B14" s="11" t="s">
        <v>39</v>
      </c>
      <c r="C14" s="11" t="s">
        <v>23</v>
      </c>
      <c r="D14" s="11" t="s">
        <v>14</v>
      </c>
      <c r="E14" s="12" t="s">
        <v>15</v>
      </c>
      <c r="F14" s="13">
        <v>51</v>
      </c>
      <c r="G14" s="14">
        <f t="shared" si="0"/>
        <v>51</v>
      </c>
      <c r="H14" s="14">
        <f t="shared" si="1"/>
        <v>51</v>
      </c>
      <c r="I14" s="6">
        <f t="shared" si="2"/>
        <v>0.51</v>
      </c>
      <c r="J14" s="15" t="s">
        <v>20</v>
      </c>
    </row>
    <row r="15" spans="1:11" ht="15" customHeight="1" x14ac:dyDescent="0.25">
      <c r="A15" s="10" t="s">
        <v>40</v>
      </c>
      <c r="B15" s="11" t="s">
        <v>41</v>
      </c>
      <c r="C15" s="11" t="s">
        <v>19</v>
      </c>
      <c r="D15" s="11" t="s">
        <v>14</v>
      </c>
      <c r="E15" s="12" t="s">
        <v>15</v>
      </c>
      <c r="F15" s="13">
        <v>51</v>
      </c>
      <c r="G15" s="14">
        <f t="shared" si="0"/>
        <v>51</v>
      </c>
      <c r="H15" s="14">
        <f t="shared" si="1"/>
        <v>51</v>
      </c>
      <c r="I15" s="6">
        <f t="shared" si="2"/>
        <v>0.51</v>
      </c>
      <c r="J15" s="15" t="s">
        <v>20</v>
      </c>
    </row>
    <row r="16" spans="1:11" ht="15" customHeight="1" x14ac:dyDescent="0.25">
      <c r="A16" s="10" t="s">
        <v>42</v>
      </c>
      <c r="B16" s="11" t="s">
        <v>43</v>
      </c>
      <c r="C16" s="11" t="s">
        <v>23</v>
      </c>
      <c r="D16" s="11" t="s">
        <v>14</v>
      </c>
      <c r="E16" s="12" t="s">
        <v>15</v>
      </c>
      <c r="F16" s="13">
        <v>50</v>
      </c>
      <c r="G16" s="14">
        <f t="shared" si="0"/>
        <v>50</v>
      </c>
      <c r="H16" s="14">
        <f t="shared" si="1"/>
        <v>50</v>
      </c>
      <c r="I16" s="6">
        <f t="shared" si="2"/>
        <v>0.5</v>
      </c>
      <c r="J16" s="15" t="s">
        <v>20</v>
      </c>
    </row>
    <row r="17" spans="1:10" ht="15" customHeight="1" x14ac:dyDescent="0.25">
      <c r="A17" s="10" t="s">
        <v>44</v>
      </c>
      <c r="B17" s="11" t="s">
        <v>45</v>
      </c>
      <c r="C17" s="11" t="s">
        <v>23</v>
      </c>
      <c r="D17" s="11" t="s">
        <v>14</v>
      </c>
      <c r="E17" s="12" t="s">
        <v>15</v>
      </c>
      <c r="F17" s="13">
        <v>50</v>
      </c>
      <c r="G17" s="14">
        <f t="shared" si="0"/>
        <v>50</v>
      </c>
      <c r="H17" s="14">
        <f t="shared" si="1"/>
        <v>50</v>
      </c>
      <c r="I17" s="6">
        <f t="shared" si="2"/>
        <v>0.5</v>
      </c>
      <c r="J17" s="15" t="s">
        <v>20</v>
      </c>
    </row>
    <row r="18" spans="1:10" ht="15" customHeight="1" x14ac:dyDescent="0.25">
      <c r="A18" s="10" t="s">
        <v>46</v>
      </c>
      <c r="B18" s="11" t="s">
        <v>47</v>
      </c>
      <c r="C18" s="11" t="s">
        <v>23</v>
      </c>
      <c r="D18" s="11" t="s">
        <v>14</v>
      </c>
      <c r="E18" s="12" t="s">
        <v>15</v>
      </c>
      <c r="F18" s="13">
        <v>50</v>
      </c>
      <c r="G18" s="14">
        <f t="shared" si="0"/>
        <v>50</v>
      </c>
      <c r="H18" s="14">
        <f t="shared" si="1"/>
        <v>50</v>
      </c>
      <c r="I18" s="6">
        <f t="shared" si="2"/>
        <v>0.5</v>
      </c>
      <c r="J18" s="15" t="s">
        <v>20</v>
      </c>
    </row>
    <row r="19" spans="1:10" ht="15" customHeight="1" x14ac:dyDescent="0.25">
      <c r="A19" s="10" t="s">
        <v>48</v>
      </c>
      <c r="B19" s="11" t="s">
        <v>49</v>
      </c>
      <c r="C19" s="11" t="s">
        <v>13</v>
      </c>
      <c r="D19" s="11" t="s">
        <v>14</v>
      </c>
      <c r="E19" s="12" t="s">
        <v>15</v>
      </c>
      <c r="F19" s="13">
        <v>50</v>
      </c>
      <c r="G19" s="14">
        <f t="shared" si="0"/>
        <v>50</v>
      </c>
      <c r="H19" s="14">
        <f t="shared" si="1"/>
        <v>50</v>
      </c>
      <c r="I19" s="6">
        <f t="shared" si="2"/>
        <v>0.5</v>
      </c>
      <c r="J19" s="15" t="s">
        <v>20</v>
      </c>
    </row>
    <row r="20" spans="1:10" ht="15" customHeight="1" x14ac:dyDescent="0.25">
      <c r="A20" s="10" t="s">
        <v>50</v>
      </c>
      <c r="B20" s="11" t="s">
        <v>51</v>
      </c>
      <c r="C20" s="11" t="s">
        <v>19</v>
      </c>
      <c r="D20" s="11" t="s">
        <v>14</v>
      </c>
      <c r="E20" s="12" t="s">
        <v>15</v>
      </c>
      <c r="F20" s="13">
        <v>49</v>
      </c>
      <c r="G20" s="14">
        <f t="shared" si="0"/>
        <v>49</v>
      </c>
      <c r="H20" s="14">
        <f t="shared" si="1"/>
        <v>49</v>
      </c>
      <c r="I20" s="6">
        <f t="shared" si="2"/>
        <v>0.49</v>
      </c>
      <c r="J20" s="15" t="s">
        <v>52</v>
      </c>
    </row>
    <row r="21" spans="1:10" ht="15" customHeight="1" x14ac:dyDescent="0.25">
      <c r="A21" s="10" t="s">
        <v>53</v>
      </c>
      <c r="B21" s="11" t="s">
        <v>54</v>
      </c>
      <c r="C21" s="11" t="s">
        <v>19</v>
      </c>
      <c r="D21" s="11" t="s">
        <v>14</v>
      </c>
      <c r="E21" s="12" t="s">
        <v>15</v>
      </c>
      <c r="F21" s="13">
        <v>49</v>
      </c>
      <c r="G21" s="14">
        <f t="shared" si="0"/>
        <v>49</v>
      </c>
      <c r="H21" s="14">
        <f t="shared" si="1"/>
        <v>49</v>
      </c>
      <c r="I21" s="6">
        <f t="shared" si="2"/>
        <v>0.49</v>
      </c>
      <c r="J21" s="15" t="s">
        <v>52</v>
      </c>
    </row>
    <row r="22" spans="1:10" ht="15" customHeight="1" x14ac:dyDescent="0.25">
      <c r="A22" s="10" t="s">
        <v>55</v>
      </c>
      <c r="B22" s="11" t="s">
        <v>56</v>
      </c>
      <c r="C22" s="11" t="s">
        <v>23</v>
      </c>
      <c r="D22" s="11" t="s">
        <v>14</v>
      </c>
      <c r="E22" s="12" t="s">
        <v>15</v>
      </c>
      <c r="F22" s="13">
        <v>48</v>
      </c>
      <c r="G22" s="14">
        <f t="shared" si="0"/>
        <v>48</v>
      </c>
      <c r="H22" s="14">
        <f t="shared" si="1"/>
        <v>48</v>
      </c>
      <c r="I22" s="6">
        <f t="shared" si="2"/>
        <v>0.48</v>
      </c>
      <c r="J22" s="15" t="s">
        <v>52</v>
      </c>
    </row>
    <row r="23" spans="1:10" ht="15" customHeight="1" x14ac:dyDescent="0.25">
      <c r="A23" s="10" t="s">
        <v>57</v>
      </c>
      <c r="B23" s="11" t="s">
        <v>58</v>
      </c>
      <c r="C23" s="11" t="s">
        <v>23</v>
      </c>
      <c r="D23" s="11" t="s">
        <v>14</v>
      </c>
      <c r="E23" s="12" t="s">
        <v>15</v>
      </c>
      <c r="F23" s="13">
        <v>48</v>
      </c>
      <c r="G23" s="14">
        <f t="shared" si="0"/>
        <v>48</v>
      </c>
      <c r="H23" s="14">
        <f t="shared" si="1"/>
        <v>48</v>
      </c>
      <c r="I23" s="6">
        <f t="shared" si="2"/>
        <v>0.48</v>
      </c>
      <c r="J23" s="15" t="s">
        <v>52</v>
      </c>
    </row>
    <row r="24" spans="1:10" ht="15" customHeight="1" x14ac:dyDescent="0.25">
      <c r="A24" s="10" t="s">
        <v>59</v>
      </c>
      <c r="B24" s="11" t="s">
        <v>60</v>
      </c>
      <c r="C24" s="11" t="s">
        <v>19</v>
      </c>
      <c r="D24" s="11" t="s">
        <v>14</v>
      </c>
      <c r="E24" s="12" t="s">
        <v>15</v>
      </c>
      <c r="F24" s="13">
        <v>48</v>
      </c>
      <c r="G24" s="14">
        <f t="shared" si="0"/>
        <v>48</v>
      </c>
      <c r="H24" s="14">
        <f t="shared" si="1"/>
        <v>48</v>
      </c>
      <c r="I24" s="6">
        <f t="shared" si="2"/>
        <v>0.48</v>
      </c>
      <c r="J24" s="15" t="s">
        <v>52</v>
      </c>
    </row>
    <row r="25" spans="1:10" ht="15" customHeight="1" x14ac:dyDescent="0.25">
      <c r="A25" s="10" t="s">
        <v>61</v>
      </c>
      <c r="B25" s="11" t="s">
        <v>62</v>
      </c>
      <c r="C25" s="11" t="s">
        <v>13</v>
      </c>
      <c r="D25" s="11" t="s">
        <v>14</v>
      </c>
      <c r="E25" s="12" t="s">
        <v>15</v>
      </c>
      <c r="F25" s="13">
        <v>48</v>
      </c>
      <c r="G25" s="14">
        <f t="shared" si="0"/>
        <v>48</v>
      </c>
      <c r="H25" s="14">
        <f t="shared" si="1"/>
        <v>48</v>
      </c>
      <c r="I25" s="6">
        <f t="shared" si="2"/>
        <v>0.48</v>
      </c>
      <c r="J25" s="15" t="s">
        <v>52</v>
      </c>
    </row>
    <row r="26" spans="1:10" ht="15" customHeight="1" x14ac:dyDescent="0.25">
      <c r="A26" s="10" t="s">
        <v>63</v>
      </c>
      <c r="B26" s="11" t="s">
        <v>64</v>
      </c>
      <c r="C26" s="11" t="s">
        <v>13</v>
      </c>
      <c r="D26" s="11" t="s">
        <v>14</v>
      </c>
      <c r="E26" s="12" t="s">
        <v>15</v>
      </c>
      <c r="F26" s="13">
        <v>47</v>
      </c>
      <c r="G26" s="14">
        <f t="shared" si="0"/>
        <v>47</v>
      </c>
      <c r="H26" s="14">
        <f t="shared" si="1"/>
        <v>47</v>
      </c>
      <c r="I26" s="6">
        <f t="shared" si="2"/>
        <v>0.47</v>
      </c>
      <c r="J26" s="15" t="s">
        <v>52</v>
      </c>
    </row>
    <row r="27" spans="1:10" ht="15" customHeight="1" x14ac:dyDescent="0.25">
      <c r="A27" s="10" t="s">
        <v>65</v>
      </c>
      <c r="B27" s="11" t="s">
        <v>66</v>
      </c>
      <c r="C27" s="11" t="s">
        <v>23</v>
      </c>
      <c r="D27" s="11" t="s">
        <v>14</v>
      </c>
      <c r="E27" s="12" t="s">
        <v>15</v>
      </c>
      <c r="F27" s="13">
        <v>46</v>
      </c>
      <c r="G27" s="14">
        <f t="shared" si="0"/>
        <v>46</v>
      </c>
      <c r="H27" s="14">
        <f t="shared" si="1"/>
        <v>46</v>
      </c>
      <c r="I27" s="6">
        <f t="shared" si="2"/>
        <v>0.46</v>
      </c>
      <c r="J27" s="15" t="s">
        <v>52</v>
      </c>
    </row>
    <row r="28" spans="1:10" ht="15.75" x14ac:dyDescent="0.25">
      <c r="A28" s="10" t="s">
        <v>67</v>
      </c>
      <c r="B28" s="11" t="s">
        <v>68</v>
      </c>
      <c r="C28" s="11" t="s">
        <v>23</v>
      </c>
      <c r="D28" s="11" t="s">
        <v>14</v>
      </c>
      <c r="E28" s="12" t="s">
        <v>15</v>
      </c>
      <c r="F28" s="13">
        <v>44</v>
      </c>
      <c r="G28" s="14">
        <f t="shared" si="0"/>
        <v>44</v>
      </c>
      <c r="H28" s="14">
        <f t="shared" si="1"/>
        <v>44</v>
      </c>
      <c r="I28" s="6">
        <f t="shared" si="2"/>
        <v>0.44</v>
      </c>
      <c r="J28" s="15" t="s">
        <v>52</v>
      </c>
    </row>
    <row r="29" spans="1:10" ht="15.75" x14ac:dyDescent="0.25">
      <c r="A29" s="10" t="s">
        <v>69</v>
      </c>
      <c r="B29" s="11" t="s">
        <v>70</v>
      </c>
      <c r="C29" s="11" t="s">
        <v>23</v>
      </c>
      <c r="D29" s="11" t="s">
        <v>14</v>
      </c>
      <c r="E29" s="12" t="s">
        <v>15</v>
      </c>
      <c r="F29" s="13">
        <v>44</v>
      </c>
      <c r="G29" s="14">
        <f t="shared" si="0"/>
        <v>44</v>
      </c>
      <c r="H29" s="14">
        <f t="shared" si="1"/>
        <v>44</v>
      </c>
      <c r="I29" s="6">
        <f t="shared" si="2"/>
        <v>0.44</v>
      </c>
      <c r="J29" s="15" t="s">
        <v>52</v>
      </c>
    </row>
    <row r="30" spans="1:10" ht="15.75" x14ac:dyDescent="0.25">
      <c r="A30" s="10" t="s">
        <v>71</v>
      </c>
      <c r="B30" s="11" t="s">
        <v>72</v>
      </c>
      <c r="C30" s="11" t="s">
        <v>19</v>
      </c>
      <c r="D30" s="11" t="s">
        <v>14</v>
      </c>
      <c r="E30" s="12" t="s">
        <v>15</v>
      </c>
      <c r="F30" s="13">
        <v>44</v>
      </c>
      <c r="G30" s="14">
        <f t="shared" si="0"/>
        <v>44</v>
      </c>
      <c r="H30" s="14">
        <f t="shared" si="1"/>
        <v>44</v>
      </c>
      <c r="I30" s="6">
        <f t="shared" si="2"/>
        <v>0.44</v>
      </c>
      <c r="J30" s="15" t="s">
        <v>52</v>
      </c>
    </row>
    <row r="31" spans="1:10" ht="15.75" x14ac:dyDescent="0.25">
      <c r="A31" s="10" t="s">
        <v>73</v>
      </c>
      <c r="B31" s="11" t="s">
        <v>74</v>
      </c>
      <c r="C31" s="11" t="s">
        <v>19</v>
      </c>
      <c r="D31" s="11" t="s">
        <v>14</v>
      </c>
      <c r="E31" s="12" t="s">
        <v>15</v>
      </c>
      <c r="F31" s="13">
        <v>43</v>
      </c>
      <c r="G31" s="14">
        <f t="shared" si="0"/>
        <v>43</v>
      </c>
      <c r="H31" s="14">
        <f t="shared" si="1"/>
        <v>43</v>
      </c>
      <c r="I31" s="6">
        <f t="shared" si="2"/>
        <v>0.43</v>
      </c>
      <c r="J31" s="15" t="s">
        <v>52</v>
      </c>
    </row>
    <row r="32" spans="1:10" ht="15.75" x14ac:dyDescent="0.25">
      <c r="A32" s="10" t="s">
        <v>75</v>
      </c>
      <c r="B32" s="11" t="s">
        <v>76</v>
      </c>
      <c r="C32" s="11" t="s">
        <v>23</v>
      </c>
      <c r="D32" s="11" t="s">
        <v>14</v>
      </c>
      <c r="E32" s="12" t="s">
        <v>15</v>
      </c>
      <c r="F32" s="13">
        <v>42</v>
      </c>
      <c r="G32" s="14">
        <f t="shared" si="0"/>
        <v>42</v>
      </c>
      <c r="H32" s="14">
        <f t="shared" si="1"/>
        <v>42</v>
      </c>
      <c r="I32" s="6">
        <f t="shared" si="2"/>
        <v>0.42</v>
      </c>
      <c r="J32" s="15" t="s">
        <v>52</v>
      </c>
    </row>
    <row r="33" spans="1:10" ht="15.75" x14ac:dyDescent="0.25">
      <c r="A33" s="10" t="s">
        <v>77</v>
      </c>
      <c r="B33" s="11" t="s">
        <v>78</v>
      </c>
      <c r="C33" s="11" t="s">
        <v>19</v>
      </c>
      <c r="D33" s="11" t="s">
        <v>14</v>
      </c>
      <c r="E33" s="12" t="s">
        <v>15</v>
      </c>
      <c r="F33" s="13">
        <v>42</v>
      </c>
      <c r="G33" s="14">
        <f t="shared" si="0"/>
        <v>42</v>
      </c>
      <c r="H33" s="14">
        <f t="shared" si="1"/>
        <v>42</v>
      </c>
      <c r="I33" s="6">
        <f t="shared" si="2"/>
        <v>0.42</v>
      </c>
      <c r="J33" s="15" t="s">
        <v>52</v>
      </c>
    </row>
    <row r="34" spans="1:10" ht="15.75" x14ac:dyDescent="0.25">
      <c r="A34" s="10" t="s">
        <v>79</v>
      </c>
      <c r="B34" s="11" t="s">
        <v>80</v>
      </c>
      <c r="C34" s="11" t="s">
        <v>19</v>
      </c>
      <c r="D34" s="11" t="s">
        <v>14</v>
      </c>
      <c r="E34" s="12" t="s">
        <v>15</v>
      </c>
      <c r="F34" s="13">
        <v>41</v>
      </c>
      <c r="G34" s="14">
        <f t="shared" si="0"/>
        <v>41</v>
      </c>
      <c r="H34" s="14">
        <f t="shared" si="1"/>
        <v>41</v>
      </c>
      <c r="I34" s="6">
        <f t="shared" si="2"/>
        <v>0.41</v>
      </c>
      <c r="J34" s="15" t="s">
        <v>52</v>
      </c>
    </row>
    <row r="35" spans="1:10" ht="15.75" x14ac:dyDescent="0.25">
      <c r="A35" s="10" t="s">
        <v>81</v>
      </c>
      <c r="B35" s="11" t="s">
        <v>82</v>
      </c>
      <c r="C35" s="11" t="s">
        <v>19</v>
      </c>
      <c r="D35" s="11" t="s">
        <v>14</v>
      </c>
      <c r="E35" s="12" t="s">
        <v>15</v>
      </c>
      <c r="F35" s="13">
        <v>40</v>
      </c>
      <c r="G35" s="14">
        <f t="shared" si="0"/>
        <v>40</v>
      </c>
      <c r="H35" s="14">
        <f t="shared" si="1"/>
        <v>40</v>
      </c>
      <c r="I35" s="6">
        <f t="shared" si="2"/>
        <v>0.4</v>
      </c>
      <c r="J35" s="15" t="s">
        <v>52</v>
      </c>
    </row>
    <row r="36" spans="1:10" ht="15.75" x14ac:dyDescent="0.25">
      <c r="A36" s="10" t="s">
        <v>83</v>
      </c>
      <c r="B36" s="11" t="s">
        <v>84</v>
      </c>
      <c r="C36" s="11" t="s">
        <v>19</v>
      </c>
      <c r="D36" s="11" t="s">
        <v>14</v>
      </c>
      <c r="E36" s="12" t="s">
        <v>15</v>
      </c>
      <c r="F36" s="13">
        <v>40</v>
      </c>
      <c r="G36" s="14">
        <f t="shared" si="0"/>
        <v>40</v>
      </c>
      <c r="H36" s="14">
        <f t="shared" ref="H36:H67" si="3">G36/1</f>
        <v>40</v>
      </c>
      <c r="I36" s="6">
        <f t="shared" si="2"/>
        <v>0.4</v>
      </c>
      <c r="J36" s="15" t="s">
        <v>52</v>
      </c>
    </row>
    <row r="37" spans="1:10" ht="15.75" x14ac:dyDescent="0.25">
      <c r="A37" s="10" t="s">
        <v>85</v>
      </c>
      <c r="B37" s="11" t="s">
        <v>86</v>
      </c>
      <c r="C37" s="11" t="s">
        <v>13</v>
      </c>
      <c r="D37" s="11" t="s">
        <v>14</v>
      </c>
      <c r="E37" s="12" t="s">
        <v>15</v>
      </c>
      <c r="F37" s="13">
        <v>40</v>
      </c>
      <c r="G37" s="14">
        <f t="shared" si="0"/>
        <v>40</v>
      </c>
      <c r="H37" s="14">
        <f t="shared" si="3"/>
        <v>40</v>
      </c>
      <c r="I37" s="6">
        <f t="shared" si="2"/>
        <v>0.4</v>
      </c>
      <c r="J37" s="15" t="s">
        <v>52</v>
      </c>
    </row>
    <row r="38" spans="1:10" ht="15.75" x14ac:dyDescent="0.25">
      <c r="A38" s="10" t="s">
        <v>87</v>
      </c>
      <c r="B38" s="11" t="s">
        <v>88</v>
      </c>
      <c r="C38" s="11" t="s">
        <v>23</v>
      </c>
      <c r="D38" s="11" t="s">
        <v>14</v>
      </c>
      <c r="E38" s="12" t="s">
        <v>15</v>
      </c>
      <c r="F38" s="13">
        <v>39</v>
      </c>
      <c r="G38" s="14">
        <f t="shared" si="0"/>
        <v>39</v>
      </c>
      <c r="H38" s="14">
        <f t="shared" si="3"/>
        <v>39</v>
      </c>
      <c r="I38" s="6">
        <f t="shared" si="2"/>
        <v>0.39</v>
      </c>
      <c r="J38" s="15" t="s">
        <v>52</v>
      </c>
    </row>
    <row r="39" spans="1:10" ht="15.75" x14ac:dyDescent="0.25">
      <c r="A39" s="10" t="s">
        <v>89</v>
      </c>
      <c r="B39" s="11" t="s">
        <v>90</v>
      </c>
      <c r="C39" s="11" t="s">
        <v>19</v>
      </c>
      <c r="D39" s="11" t="s">
        <v>14</v>
      </c>
      <c r="E39" s="12" t="s">
        <v>15</v>
      </c>
      <c r="F39" s="13">
        <v>39</v>
      </c>
      <c r="G39" s="14">
        <f t="shared" si="0"/>
        <v>39</v>
      </c>
      <c r="H39" s="14">
        <f t="shared" si="3"/>
        <v>39</v>
      </c>
      <c r="I39" s="6">
        <f t="shared" si="2"/>
        <v>0.39</v>
      </c>
      <c r="J39" s="15" t="s">
        <v>52</v>
      </c>
    </row>
    <row r="40" spans="1:10" ht="15.75" x14ac:dyDescent="0.25">
      <c r="A40" s="10" t="s">
        <v>91</v>
      </c>
      <c r="B40" s="11" t="s">
        <v>92</v>
      </c>
      <c r="C40" s="11" t="s">
        <v>13</v>
      </c>
      <c r="D40" s="11" t="s">
        <v>14</v>
      </c>
      <c r="E40" s="12" t="s">
        <v>15</v>
      </c>
      <c r="F40" s="13">
        <v>39</v>
      </c>
      <c r="G40" s="14">
        <f t="shared" si="0"/>
        <v>39</v>
      </c>
      <c r="H40" s="14">
        <f t="shared" si="3"/>
        <v>39</v>
      </c>
      <c r="I40" s="6">
        <f t="shared" si="2"/>
        <v>0.39</v>
      </c>
      <c r="J40" s="15" t="s">
        <v>52</v>
      </c>
    </row>
    <row r="41" spans="1:10" ht="15.75" x14ac:dyDescent="0.25">
      <c r="A41" s="10" t="s">
        <v>93</v>
      </c>
      <c r="B41" s="11" t="s">
        <v>94</v>
      </c>
      <c r="C41" s="11" t="s">
        <v>19</v>
      </c>
      <c r="D41" s="11" t="s">
        <v>14</v>
      </c>
      <c r="E41" s="12" t="s">
        <v>15</v>
      </c>
      <c r="F41" s="13">
        <v>38</v>
      </c>
      <c r="G41" s="14">
        <f t="shared" si="0"/>
        <v>38</v>
      </c>
      <c r="H41" s="14">
        <f t="shared" si="3"/>
        <v>38</v>
      </c>
      <c r="I41" s="6">
        <f t="shared" si="2"/>
        <v>0.38</v>
      </c>
      <c r="J41" s="15" t="s">
        <v>52</v>
      </c>
    </row>
    <row r="42" spans="1:10" ht="15.75" x14ac:dyDescent="0.25">
      <c r="A42" s="10" t="s">
        <v>95</v>
      </c>
      <c r="B42" s="11" t="s">
        <v>96</v>
      </c>
      <c r="C42" s="11" t="s">
        <v>23</v>
      </c>
      <c r="D42" s="11" t="s">
        <v>14</v>
      </c>
      <c r="E42" s="12" t="s">
        <v>15</v>
      </c>
      <c r="F42" s="13">
        <v>37</v>
      </c>
      <c r="G42" s="14">
        <f t="shared" si="0"/>
        <v>37</v>
      </c>
      <c r="H42" s="14">
        <f t="shared" si="3"/>
        <v>37</v>
      </c>
      <c r="I42" s="6">
        <f t="shared" si="2"/>
        <v>0.37</v>
      </c>
      <c r="J42" s="15" t="s">
        <v>52</v>
      </c>
    </row>
    <row r="43" spans="1:10" ht="15.75" x14ac:dyDescent="0.25">
      <c r="A43" s="10" t="s">
        <v>97</v>
      </c>
      <c r="B43" s="11" t="s">
        <v>98</v>
      </c>
      <c r="C43" s="11" t="s">
        <v>19</v>
      </c>
      <c r="D43" s="11" t="s">
        <v>14</v>
      </c>
      <c r="E43" s="12" t="s">
        <v>15</v>
      </c>
      <c r="F43" s="13">
        <v>37</v>
      </c>
      <c r="G43" s="14">
        <f t="shared" si="0"/>
        <v>37</v>
      </c>
      <c r="H43" s="14">
        <f t="shared" si="3"/>
        <v>37</v>
      </c>
      <c r="I43" s="6">
        <f t="shared" si="2"/>
        <v>0.37</v>
      </c>
      <c r="J43" s="15" t="s">
        <v>52</v>
      </c>
    </row>
    <row r="44" spans="1:10" ht="15.75" x14ac:dyDescent="0.25">
      <c r="A44" s="10" t="s">
        <v>99</v>
      </c>
      <c r="B44" s="11" t="s">
        <v>100</v>
      </c>
      <c r="C44" s="11" t="s">
        <v>19</v>
      </c>
      <c r="D44" s="11" t="s">
        <v>14</v>
      </c>
      <c r="E44" s="12" t="s">
        <v>15</v>
      </c>
      <c r="F44" s="13">
        <v>37</v>
      </c>
      <c r="G44" s="14">
        <f t="shared" si="0"/>
        <v>37</v>
      </c>
      <c r="H44" s="14">
        <f t="shared" si="3"/>
        <v>37</v>
      </c>
      <c r="I44" s="6">
        <f t="shared" si="2"/>
        <v>0.37</v>
      </c>
      <c r="J44" s="15" t="s">
        <v>52</v>
      </c>
    </row>
    <row r="45" spans="1:10" ht="15.75" x14ac:dyDescent="0.25">
      <c r="A45" s="10" t="s">
        <v>101</v>
      </c>
      <c r="B45" s="11" t="s">
        <v>102</v>
      </c>
      <c r="C45" s="11" t="s">
        <v>13</v>
      </c>
      <c r="D45" s="11" t="s">
        <v>14</v>
      </c>
      <c r="E45" s="12" t="s">
        <v>15</v>
      </c>
      <c r="F45" s="13">
        <v>37</v>
      </c>
      <c r="G45" s="14">
        <f t="shared" si="0"/>
        <v>37</v>
      </c>
      <c r="H45" s="14">
        <f t="shared" si="3"/>
        <v>37</v>
      </c>
      <c r="I45" s="6">
        <f t="shared" si="2"/>
        <v>0.37</v>
      </c>
      <c r="J45" s="15" t="s">
        <v>52</v>
      </c>
    </row>
    <row r="46" spans="1:10" ht="15.75" x14ac:dyDescent="0.25">
      <c r="A46" s="10" t="s">
        <v>103</v>
      </c>
      <c r="B46" s="11" t="s">
        <v>104</v>
      </c>
      <c r="C46" s="11" t="s">
        <v>13</v>
      </c>
      <c r="D46" s="11" t="s">
        <v>14</v>
      </c>
      <c r="E46" s="12" t="s">
        <v>15</v>
      </c>
      <c r="F46" s="13">
        <v>36</v>
      </c>
      <c r="G46" s="14">
        <f t="shared" si="0"/>
        <v>36</v>
      </c>
      <c r="H46" s="14">
        <f t="shared" si="3"/>
        <v>36</v>
      </c>
      <c r="I46" s="6">
        <f t="shared" si="2"/>
        <v>0.36</v>
      </c>
      <c r="J46" s="15" t="s">
        <v>52</v>
      </c>
    </row>
    <row r="47" spans="1:10" ht="15.75" x14ac:dyDescent="0.25">
      <c r="A47" s="10" t="s">
        <v>105</v>
      </c>
      <c r="B47" s="11" t="s">
        <v>106</v>
      </c>
      <c r="C47" s="11" t="s">
        <v>13</v>
      </c>
      <c r="D47" s="11" t="s">
        <v>14</v>
      </c>
      <c r="E47" s="12" t="s">
        <v>15</v>
      </c>
      <c r="F47" s="13">
        <v>36</v>
      </c>
      <c r="G47" s="14">
        <f t="shared" si="0"/>
        <v>36</v>
      </c>
      <c r="H47" s="14">
        <f t="shared" si="3"/>
        <v>36</v>
      </c>
      <c r="I47" s="6">
        <f t="shared" si="2"/>
        <v>0.36</v>
      </c>
      <c r="J47" s="15" t="s">
        <v>52</v>
      </c>
    </row>
    <row r="48" spans="1:10" ht="15.75" x14ac:dyDescent="0.25">
      <c r="A48" s="10" t="s">
        <v>107</v>
      </c>
      <c r="B48" s="11" t="s">
        <v>108</v>
      </c>
      <c r="C48" s="11" t="s">
        <v>19</v>
      </c>
      <c r="D48" s="11" t="s">
        <v>14</v>
      </c>
      <c r="E48" s="12" t="s">
        <v>15</v>
      </c>
      <c r="F48" s="13">
        <v>34</v>
      </c>
      <c r="G48" s="14">
        <f t="shared" ref="G48:G66" si="4">IF(SUM(F48:F48)&gt;$K$1,"больше макс!",SUM(F48:F48))</f>
        <v>34</v>
      </c>
      <c r="H48" s="14">
        <f t="shared" si="3"/>
        <v>34</v>
      </c>
      <c r="I48" s="6">
        <f t="shared" ref="I48:I66" si="5">G48/$K$1</f>
        <v>0.34</v>
      </c>
      <c r="J48" s="15" t="s">
        <v>52</v>
      </c>
    </row>
    <row r="49" spans="1:10" ht="15.75" x14ac:dyDescent="0.25">
      <c r="A49" s="10" t="s">
        <v>109</v>
      </c>
      <c r="B49" s="11" t="s">
        <v>110</v>
      </c>
      <c r="C49" s="11" t="s">
        <v>13</v>
      </c>
      <c r="D49" s="11" t="s">
        <v>14</v>
      </c>
      <c r="E49" s="12" t="s">
        <v>15</v>
      </c>
      <c r="F49" s="13">
        <v>33</v>
      </c>
      <c r="G49" s="14">
        <f t="shared" ref="G49:G65" si="6">IF(SUM(F49:F49)&gt;$K$1,"больше макс!",SUM(F49:F49))</f>
        <v>33</v>
      </c>
      <c r="H49" s="14">
        <f t="shared" si="3"/>
        <v>33</v>
      </c>
      <c r="I49" s="6">
        <f t="shared" ref="I49:I65" si="7">G49/$K$1</f>
        <v>0.33</v>
      </c>
      <c r="J49" s="15" t="s">
        <v>52</v>
      </c>
    </row>
    <row r="50" spans="1:10" ht="15.75" x14ac:dyDescent="0.25">
      <c r="A50" s="10" t="s">
        <v>111</v>
      </c>
      <c r="B50" s="11" t="s">
        <v>112</v>
      </c>
      <c r="C50" s="11" t="s">
        <v>23</v>
      </c>
      <c r="D50" s="11" t="s">
        <v>14</v>
      </c>
      <c r="E50" s="12" t="s">
        <v>15</v>
      </c>
      <c r="F50" s="13">
        <v>32</v>
      </c>
      <c r="G50" s="14">
        <f t="shared" si="6"/>
        <v>32</v>
      </c>
      <c r="H50" s="14">
        <f t="shared" si="3"/>
        <v>32</v>
      </c>
      <c r="I50" s="6">
        <f t="shared" si="7"/>
        <v>0.32</v>
      </c>
      <c r="J50" s="15" t="s">
        <v>52</v>
      </c>
    </row>
    <row r="51" spans="1:10" ht="15.75" x14ac:dyDescent="0.25">
      <c r="A51" s="10" t="s">
        <v>113</v>
      </c>
      <c r="B51" s="11" t="s">
        <v>114</v>
      </c>
      <c r="C51" s="11" t="s">
        <v>19</v>
      </c>
      <c r="D51" s="11" t="s">
        <v>14</v>
      </c>
      <c r="E51" s="12" t="s">
        <v>15</v>
      </c>
      <c r="F51" s="13">
        <v>32</v>
      </c>
      <c r="G51" s="14">
        <f t="shared" si="6"/>
        <v>32</v>
      </c>
      <c r="H51" s="14">
        <f t="shared" si="3"/>
        <v>32</v>
      </c>
      <c r="I51" s="6">
        <f t="shared" si="7"/>
        <v>0.32</v>
      </c>
      <c r="J51" s="15" t="s">
        <v>52</v>
      </c>
    </row>
    <row r="52" spans="1:10" ht="15.75" x14ac:dyDescent="0.25">
      <c r="A52" s="10" t="s">
        <v>115</v>
      </c>
      <c r="B52" s="11" t="s">
        <v>116</v>
      </c>
      <c r="C52" s="11" t="s">
        <v>13</v>
      </c>
      <c r="D52" s="11" t="s">
        <v>14</v>
      </c>
      <c r="E52" s="12" t="s">
        <v>15</v>
      </c>
      <c r="F52" s="13">
        <v>31</v>
      </c>
      <c r="G52" s="14">
        <f t="shared" si="6"/>
        <v>31</v>
      </c>
      <c r="H52" s="14">
        <f t="shared" si="3"/>
        <v>31</v>
      </c>
      <c r="I52" s="6">
        <f t="shared" si="7"/>
        <v>0.31</v>
      </c>
      <c r="J52" s="15" t="s">
        <v>52</v>
      </c>
    </row>
    <row r="53" spans="1:10" ht="15.75" x14ac:dyDescent="0.25">
      <c r="A53" s="10" t="s">
        <v>117</v>
      </c>
      <c r="B53" s="11" t="s">
        <v>118</v>
      </c>
      <c r="C53" s="11" t="s">
        <v>13</v>
      </c>
      <c r="D53" s="11" t="s">
        <v>14</v>
      </c>
      <c r="E53" s="12" t="s">
        <v>15</v>
      </c>
      <c r="F53" s="13">
        <v>31</v>
      </c>
      <c r="G53" s="14">
        <f t="shared" si="6"/>
        <v>31</v>
      </c>
      <c r="H53" s="14">
        <f t="shared" si="3"/>
        <v>31</v>
      </c>
      <c r="I53" s="6">
        <f t="shared" si="7"/>
        <v>0.31</v>
      </c>
      <c r="J53" s="15" t="s">
        <v>52</v>
      </c>
    </row>
    <row r="54" spans="1:10" ht="15.75" x14ac:dyDescent="0.25">
      <c r="A54" s="10" t="s">
        <v>119</v>
      </c>
      <c r="B54" s="11" t="s">
        <v>120</v>
      </c>
      <c r="C54" s="11" t="s">
        <v>23</v>
      </c>
      <c r="D54" s="11" t="s">
        <v>14</v>
      </c>
      <c r="E54" s="12" t="s">
        <v>15</v>
      </c>
      <c r="F54" s="13">
        <v>30</v>
      </c>
      <c r="G54" s="14">
        <f t="shared" si="6"/>
        <v>30</v>
      </c>
      <c r="H54" s="14">
        <f t="shared" si="3"/>
        <v>30</v>
      </c>
      <c r="I54" s="6">
        <f t="shared" si="7"/>
        <v>0.3</v>
      </c>
      <c r="J54" s="15" t="s">
        <v>52</v>
      </c>
    </row>
    <row r="55" spans="1:10" ht="15.75" x14ac:dyDescent="0.25">
      <c r="A55" s="10" t="s">
        <v>121</v>
      </c>
      <c r="B55" s="11" t="s">
        <v>122</v>
      </c>
      <c r="C55" s="11" t="s">
        <v>19</v>
      </c>
      <c r="D55" s="11" t="s">
        <v>14</v>
      </c>
      <c r="E55" s="12" t="s">
        <v>15</v>
      </c>
      <c r="F55" s="13">
        <v>30</v>
      </c>
      <c r="G55" s="14">
        <f t="shared" si="6"/>
        <v>30</v>
      </c>
      <c r="H55" s="14">
        <f t="shared" si="3"/>
        <v>30</v>
      </c>
      <c r="I55" s="6">
        <f t="shared" si="7"/>
        <v>0.3</v>
      </c>
      <c r="J55" s="15" t="s">
        <v>52</v>
      </c>
    </row>
    <row r="56" spans="1:10" ht="15.75" x14ac:dyDescent="0.25">
      <c r="A56" s="10" t="s">
        <v>123</v>
      </c>
      <c r="B56" s="11" t="s">
        <v>124</v>
      </c>
      <c r="C56" s="11" t="s">
        <v>13</v>
      </c>
      <c r="D56" s="11" t="s">
        <v>14</v>
      </c>
      <c r="E56" s="12" t="s">
        <v>15</v>
      </c>
      <c r="F56" s="13">
        <v>30</v>
      </c>
      <c r="G56" s="14">
        <f t="shared" si="6"/>
        <v>30</v>
      </c>
      <c r="H56" s="14">
        <f t="shared" si="3"/>
        <v>30</v>
      </c>
      <c r="I56" s="6">
        <f t="shared" si="7"/>
        <v>0.3</v>
      </c>
      <c r="J56" s="15" t="s">
        <v>52</v>
      </c>
    </row>
    <row r="57" spans="1:10" ht="15.75" x14ac:dyDescent="0.25">
      <c r="A57" s="10" t="s">
        <v>125</v>
      </c>
      <c r="B57" s="11" t="s">
        <v>126</v>
      </c>
      <c r="C57" s="11" t="s">
        <v>13</v>
      </c>
      <c r="D57" s="11" t="s">
        <v>14</v>
      </c>
      <c r="E57" s="12" t="s">
        <v>15</v>
      </c>
      <c r="F57" s="13">
        <v>30</v>
      </c>
      <c r="G57" s="14">
        <f t="shared" si="6"/>
        <v>30</v>
      </c>
      <c r="H57" s="14">
        <f t="shared" si="3"/>
        <v>30</v>
      </c>
      <c r="I57" s="6">
        <f t="shared" si="7"/>
        <v>0.3</v>
      </c>
      <c r="J57" s="15" t="s">
        <v>52</v>
      </c>
    </row>
    <row r="58" spans="1:10" ht="15.75" x14ac:dyDescent="0.25">
      <c r="A58" s="10" t="s">
        <v>127</v>
      </c>
      <c r="B58" s="11" t="s">
        <v>128</v>
      </c>
      <c r="C58" s="11" t="s">
        <v>23</v>
      </c>
      <c r="D58" s="11" t="s">
        <v>14</v>
      </c>
      <c r="E58" s="12" t="s">
        <v>15</v>
      </c>
      <c r="F58" s="13">
        <v>29</v>
      </c>
      <c r="G58" s="14">
        <f t="shared" si="6"/>
        <v>29</v>
      </c>
      <c r="H58" s="14">
        <f t="shared" si="3"/>
        <v>29</v>
      </c>
      <c r="I58" s="6">
        <f t="shared" si="7"/>
        <v>0.28999999999999998</v>
      </c>
      <c r="J58" s="15" t="s">
        <v>52</v>
      </c>
    </row>
    <row r="59" spans="1:10" ht="15.75" x14ac:dyDescent="0.25">
      <c r="A59" s="10" t="s">
        <v>129</v>
      </c>
      <c r="B59" s="11" t="s">
        <v>130</v>
      </c>
      <c r="C59" s="11" t="s">
        <v>19</v>
      </c>
      <c r="D59" s="11" t="s">
        <v>14</v>
      </c>
      <c r="E59" s="12" t="s">
        <v>15</v>
      </c>
      <c r="F59" s="13">
        <v>29</v>
      </c>
      <c r="G59" s="14">
        <f t="shared" si="6"/>
        <v>29</v>
      </c>
      <c r="H59" s="14">
        <f t="shared" si="3"/>
        <v>29</v>
      </c>
      <c r="I59" s="6">
        <f t="shared" si="7"/>
        <v>0.28999999999999998</v>
      </c>
      <c r="J59" s="15" t="s">
        <v>52</v>
      </c>
    </row>
    <row r="60" spans="1:10" ht="15.75" x14ac:dyDescent="0.25">
      <c r="A60" s="10" t="s">
        <v>131</v>
      </c>
      <c r="B60" s="11" t="s">
        <v>132</v>
      </c>
      <c r="C60" s="11" t="s">
        <v>23</v>
      </c>
      <c r="D60" s="11" t="s">
        <v>14</v>
      </c>
      <c r="E60" s="12" t="s">
        <v>15</v>
      </c>
      <c r="F60" s="13">
        <v>28</v>
      </c>
      <c r="G60" s="14">
        <f t="shared" si="6"/>
        <v>28</v>
      </c>
      <c r="H60" s="14">
        <f t="shared" si="3"/>
        <v>28</v>
      </c>
      <c r="I60" s="6">
        <f t="shared" si="7"/>
        <v>0.28000000000000003</v>
      </c>
      <c r="J60" s="15" t="s">
        <v>52</v>
      </c>
    </row>
    <row r="61" spans="1:10" ht="15.75" x14ac:dyDescent="0.25">
      <c r="A61" s="10" t="s">
        <v>133</v>
      </c>
      <c r="B61" s="11" t="s">
        <v>134</v>
      </c>
      <c r="C61" s="11" t="s">
        <v>13</v>
      </c>
      <c r="D61" s="11" t="s">
        <v>14</v>
      </c>
      <c r="E61" s="12" t="s">
        <v>15</v>
      </c>
      <c r="F61" s="13">
        <v>28</v>
      </c>
      <c r="G61" s="14">
        <f t="shared" si="6"/>
        <v>28</v>
      </c>
      <c r="H61" s="14">
        <f t="shared" si="3"/>
        <v>28</v>
      </c>
      <c r="I61" s="6">
        <f t="shared" si="7"/>
        <v>0.28000000000000003</v>
      </c>
      <c r="J61" s="15" t="s">
        <v>52</v>
      </c>
    </row>
    <row r="62" spans="1:10" ht="15.75" x14ac:dyDescent="0.25">
      <c r="A62" s="10" t="s">
        <v>135</v>
      </c>
      <c r="B62" s="11" t="s">
        <v>136</v>
      </c>
      <c r="C62" s="11" t="s">
        <v>13</v>
      </c>
      <c r="D62" s="11" t="s">
        <v>14</v>
      </c>
      <c r="E62" s="12" t="s">
        <v>15</v>
      </c>
      <c r="F62" s="13">
        <v>28</v>
      </c>
      <c r="G62" s="14">
        <f t="shared" si="6"/>
        <v>28</v>
      </c>
      <c r="H62" s="14">
        <f t="shared" si="3"/>
        <v>28</v>
      </c>
      <c r="I62" s="6">
        <f t="shared" si="7"/>
        <v>0.28000000000000003</v>
      </c>
      <c r="J62" s="15" t="s">
        <v>52</v>
      </c>
    </row>
    <row r="63" spans="1:10" ht="15.75" x14ac:dyDescent="0.25">
      <c r="A63" s="10" t="s">
        <v>137</v>
      </c>
      <c r="B63" s="11" t="s">
        <v>138</v>
      </c>
      <c r="C63" s="11" t="s">
        <v>23</v>
      </c>
      <c r="D63" s="11" t="s">
        <v>14</v>
      </c>
      <c r="E63" s="12" t="s">
        <v>15</v>
      </c>
      <c r="F63" s="13">
        <v>26</v>
      </c>
      <c r="G63" s="14">
        <f t="shared" si="6"/>
        <v>26</v>
      </c>
      <c r="H63" s="14">
        <f t="shared" si="3"/>
        <v>26</v>
      </c>
      <c r="I63" s="6">
        <f t="shared" si="7"/>
        <v>0.26</v>
      </c>
      <c r="J63" s="15" t="s">
        <v>52</v>
      </c>
    </row>
    <row r="64" spans="1:10" ht="15.75" x14ac:dyDescent="0.25">
      <c r="A64" s="10" t="s">
        <v>139</v>
      </c>
      <c r="B64" s="11" t="s">
        <v>140</v>
      </c>
      <c r="C64" s="11" t="s">
        <v>13</v>
      </c>
      <c r="D64" s="11" t="s">
        <v>14</v>
      </c>
      <c r="E64" s="12" t="s">
        <v>15</v>
      </c>
      <c r="F64" s="13">
        <v>26</v>
      </c>
      <c r="G64" s="14">
        <f t="shared" si="6"/>
        <v>26</v>
      </c>
      <c r="H64" s="14">
        <f t="shared" si="3"/>
        <v>26</v>
      </c>
      <c r="I64" s="6">
        <f t="shared" si="7"/>
        <v>0.26</v>
      </c>
      <c r="J64" s="15" t="s">
        <v>52</v>
      </c>
    </row>
    <row r="65" spans="1:10" ht="15.75" x14ac:dyDescent="0.25">
      <c r="A65" s="10" t="s">
        <v>141</v>
      </c>
      <c r="B65" s="11" t="s">
        <v>142</v>
      </c>
      <c r="C65" s="11" t="s">
        <v>13</v>
      </c>
      <c r="D65" s="11" t="s">
        <v>14</v>
      </c>
      <c r="E65" s="12" t="s">
        <v>15</v>
      </c>
      <c r="F65" s="13">
        <v>26</v>
      </c>
      <c r="G65" s="14">
        <f t="shared" si="6"/>
        <v>26</v>
      </c>
      <c r="H65" s="14">
        <f t="shared" si="3"/>
        <v>26</v>
      </c>
      <c r="I65" s="6">
        <f t="shared" si="7"/>
        <v>0.26</v>
      </c>
      <c r="J65" s="15" t="s">
        <v>52</v>
      </c>
    </row>
    <row r="66" spans="1:10" ht="15.75" x14ac:dyDescent="0.25">
      <c r="A66" s="10" t="s">
        <v>143</v>
      </c>
      <c r="B66" s="11" t="s">
        <v>144</v>
      </c>
      <c r="C66" s="11" t="s">
        <v>13</v>
      </c>
      <c r="D66" s="11" t="s">
        <v>14</v>
      </c>
      <c r="E66" s="12" t="s">
        <v>15</v>
      </c>
      <c r="F66" s="13">
        <v>26</v>
      </c>
      <c r="G66" s="14">
        <f t="shared" si="4"/>
        <v>26</v>
      </c>
      <c r="H66" s="14">
        <f t="shared" si="3"/>
        <v>26</v>
      </c>
      <c r="I66" s="6">
        <f t="shared" si="5"/>
        <v>0.26</v>
      </c>
      <c r="J66" s="15" t="s">
        <v>52</v>
      </c>
    </row>
    <row r="67" spans="1:10" ht="15.75" x14ac:dyDescent="0.25">
      <c r="A67" s="10" t="s">
        <v>145</v>
      </c>
      <c r="B67" s="11" t="s">
        <v>146</v>
      </c>
      <c r="C67" s="11" t="s">
        <v>23</v>
      </c>
      <c r="D67" s="11" t="s">
        <v>14</v>
      </c>
      <c r="E67" s="12" t="s">
        <v>15</v>
      </c>
      <c r="F67" s="13">
        <v>25</v>
      </c>
      <c r="G67" s="14">
        <f t="shared" ref="G67:G73" si="8">IF(SUM(F67:F67)&gt;$K$1,"больше макс!",SUM(F67:F67))</f>
        <v>25</v>
      </c>
      <c r="H67" s="14">
        <f t="shared" si="3"/>
        <v>25</v>
      </c>
      <c r="I67" s="6">
        <f t="shared" ref="I67:I73" si="9">G67/$K$1</f>
        <v>0.25</v>
      </c>
      <c r="J67" s="15" t="s">
        <v>52</v>
      </c>
    </row>
    <row r="68" spans="1:10" ht="15.75" x14ac:dyDescent="0.25">
      <c r="A68" s="10" t="s">
        <v>147</v>
      </c>
      <c r="B68" s="11" t="s">
        <v>148</v>
      </c>
      <c r="C68" s="11" t="s">
        <v>13</v>
      </c>
      <c r="D68" s="11" t="s">
        <v>14</v>
      </c>
      <c r="E68" s="12" t="s">
        <v>15</v>
      </c>
      <c r="F68" s="13">
        <v>22</v>
      </c>
      <c r="G68" s="14">
        <f t="shared" si="8"/>
        <v>22</v>
      </c>
      <c r="H68" s="14">
        <f t="shared" ref="H68:H99" si="10">G68/1</f>
        <v>22</v>
      </c>
      <c r="I68" s="6">
        <f t="shared" si="9"/>
        <v>0.22</v>
      </c>
      <c r="J68" s="15" t="s">
        <v>52</v>
      </c>
    </row>
    <row r="69" spans="1:10" ht="15.75" x14ac:dyDescent="0.25">
      <c r="A69" s="10" t="s">
        <v>149</v>
      </c>
      <c r="B69" s="11" t="s">
        <v>150</v>
      </c>
      <c r="C69" s="11" t="s">
        <v>13</v>
      </c>
      <c r="D69" s="11" t="s">
        <v>14</v>
      </c>
      <c r="E69" s="12" t="s">
        <v>15</v>
      </c>
      <c r="F69" s="13">
        <v>22</v>
      </c>
      <c r="G69" s="14">
        <f t="shared" si="8"/>
        <v>22</v>
      </c>
      <c r="H69" s="14">
        <f t="shared" si="10"/>
        <v>22</v>
      </c>
      <c r="I69" s="6">
        <f t="shared" si="9"/>
        <v>0.22</v>
      </c>
      <c r="J69" s="15" t="s">
        <v>52</v>
      </c>
    </row>
    <row r="70" spans="1:10" ht="15.75" x14ac:dyDescent="0.25">
      <c r="A70" s="10" t="s">
        <v>151</v>
      </c>
      <c r="B70" s="11" t="s">
        <v>152</v>
      </c>
      <c r="C70" s="11" t="s">
        <v>13</v>
      </c>
      <c r="D70" s="11" t="s">
        <v>14</v>
      </c>
      <c r="E70" s="12" t="s">
        <v>15</v>
      </c>
      <c r="F70" s="13">
        <v>20</v>
      </c>
      <c r="G70" s="14">
        <f t="shared" si="8"/>
        <v>20</v>
      </c>
      <c r="H70" s="14">
        <f t="shared" si="10"/>
        <v>20</v>
      </c>
      <c r="I70" s="6">
        <f t="shared" si="9"/>
        <v>0.2</v>
      </c>
      <c r="J70" s="15" t="s">
        <v>52</v>
      </c>
    </row>
    <row r="71" spans="1:10" ht="15.75" x14ac:dyDescent="0.25">
      <c r="A71" s="10" t="s">
        <v>153</v>
      </c>
      <c r="B71" s="11" t="s">
        <v>154</v>
      </c>
      <c r="C71" s="11" t="s">
        <v>13</v>
      </c>
      <c r="D71" s="11" t="s">
        <v>14</v>
      </c>
      <c r="E71" s="12" t="s">
        <v>15</v>
      </c>
      <c r="F71" s="13">
        <v>20</v>
      </c>
      <c r="G71" s="14">
        <f t="shared" si="8"/>
        <v>20</v>
      </c>
      <c r="H71" s="14">
        <f t="shared" si="10"/>
        <v>20</v>
      </c>
      <c r="I71" s="6">
        <f t="shared" si="9"/>
        <v>0.2</v>
      </c>
      <c r="J71" s="15" t="s">
        <v>52</v>
      </c>
    </row>
    <row r="72" spans="1:10" ht="15.75" x14ac:dyDescent="0.25">
      <c r="A72" s="10" t="s">
        <v>155</v>
      </c>
      <c r="B72" s="11" t="s">
        <v>156</v>
      </c>
      <c r="C72" s="11" t="s">
        <v>23</v>
      </c>
      <c r="D72" s="11" t="s">
        <v>14</v>
      </c>
      <c r="E72" s="12" t="s">
        <v>15</v>
      </c>
      <c r="F72" s="13">
        <v>16</v>
      </c>
      <c r="G72" s="14">
        <f t="shared" si="8"/>
        <v>16</v>
      </c>
      <c r="H72" s="14">
        <f t="shared" si="10"/>
        <v>16</v>
      </c>
      <c r="I72" s="6">
        <f t="shared" si="9"/>
        <v>0.16</v>
      </c>
      <c r="J72" s="15" t="s">
        <v>52</v>
      </c>
    </row>
    <row r="73" spans="1:10" ht="15.75" x14ac:dyDescent="0.25">
      <c r="A73" s="10" t="s">
        <v>157</v>
      </c>
      <c r="B73" s="11" t="s">
        <v>158</v>
      </c>
      <c r="C73" s="11" t="s">
        <v>13</v>
      </c>
      <c r="D73" s="11" t="s">
        <v>14</v>
      </c>
      <c r="E73" s="12" t="s">
        <v>15</v>
      </c>
      <c r="F73" s="13">
        <v>14</v>
      </c>
      <c r="G73" s="14">
        <f t="shared" si="8"/>
        <v>14</v>
      </c>
      <c r="H73" s="14">
        <f t="shared" si="10"/>
        <v>14</v>
      </c>
      <c r="I73" s="6">
        <f t="shared" si="9"/>
        <v>0.14000000000000001</v>
      </c>
      <c r="J73" s="15" t="s">
        <v>52</v>
      </c>
    </row>
    <row r="74" spans="1:10" x14ac:dyDescent="0.25">
      <c r="F74" s="1"/>
    </row>
    <row r="75" spans="1:10" x14ac:dyDescent="0.25">
      <c r="F75" s="1"/>
    </row>
    <row r="76" spans="1:10" x14ac:dyDescent="0.25">
      <c r="F76" s="1"/>
    </row>
    <row r="77" spans="1:10" x14ac:dyDescent="0.25">
      <c r="F77" s="1"/>
    </row>
    <row r="78" spans="1:10" x14ac:dyDescent="0.25">
      <c r="F78" s="1"/>
    </row>
    <row r="79" spans="1:10" x14ac:dyDescent="0.25">
      <c r="F79" s="1"/>
    </row>
    <row r="80" spans="1:10" x14ac:dyDescent="0.25">
      <c r="F80" s="1"/>
    </row>
    <row r="81" spans="6:6" x14ac:dyDescent="0.25">
      <c r="F81" s="1"/>
    </row>
    <row r="82" spans="6:6" x14ac:dyDescent="0.25">
      <c r="F82" s="1"/>
    </row>
    <row r="83" spans="6:6" x14ac:dyDescent="0.25">
      <c r="F83" s="1"/>
    </row>
    <row r="84" spans="6:6" x14ac:dyDescent="0.25">
      <c r="F84" s="1"/>
    </row>
  </sheetData>
  <sheetProtection formatCells="0" formatColumns="0" formatRows="0" insertColumns="0" insertRows="0" deleteColumns="0" deleteRows="0" sort="0"/>
  <sortState ref="A4:I73">
    <sortCondition descending="1" ref="I4:I73"/>
  </sortState>
  <mergeCells count="1">
    <mergeCell ref="A1:J1"/>
  </mergeCells>
  <pageMargins left="0.7" right="0.7" top="0.75" bottom="0.75" header="0.3" footer="0.3"/>
  <pageSetup paperSize="9" orientation="portrait" horizontalDpi="2147483648" verticalDpi="21474836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70" workbookViewId="0">
      <selection activeCell="D16" sqref="D16"/>
    </sheetView>
  </sheetViews>
  <sheetFormatPr defaultColWidth="9.140625" defaultRowHeight="15" x14ac:dyDescent="0.25"/>
  <cols>
    <col min="1" max="1" width="42.5703125" style="1" customWidth="1"/>
    <col min="2" max="2" width="12.7109375" style="1" customWidth="1"/>
    <col min="3" max="3" width="7.28515625" style="1" customWidth="1"/>
    <col min="4" max="4" width="47.28515625" style="1" bestFit="1" customWidth="1"/>
    <col min="5" max="5" width="39.85546875" style="1" customWidth="1"/>
    <col min="6" max="6" width="21" style="2" bestFit="1" customWidth="1"/>
    <col min="7" max="7" width="9.140625" style="1"/>
    <col min="8" max="8" width="13.28515625" style="1" bestFit="1" customWidth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37" t="s">
        <v>425</v>
      </c>
      <c r="B1" s="37"/>
      <c r="C1" s="37"/>
      <c r="D1" s="37"/>
      <c r="E1" s="37"/>
      <c r="F1" s="37"/>
      <c r="G1" s="37"/>
      <c r="H1" s="37"/>
      <c r="I1" s="37"/>
      <c r="J1" s="37"/>
      <c r="K1" s="3">
        <v>100</v>
      </c>
    </row>
    <row r="2" spans="1:11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  <c r="H2" s="4" t="s">
        <v>7</v>
      </c>
      <c r="I2" s="6" t="s">
        <v>8</v>
      </c>
      <c r="J2" s="4" t="s">
        <v>9</v>
      </c>
    </row>
    <row r="3" spans="1:11" ht="15.75" x14ac:dyDescent="0.25">
      <c r="A3" s="7" t="s">
        <v>159</v>
      </c>
      <c r="B3" s="8"/>
      <c r="C3" s="8"/>
      <c r="D3" s="8"/>
      <c r="E3" s="8"/>
      <c r="F3" s="8"/>
      <c r="G3" s="8"/>
      <c r="H3" s="8"/>
      <c r="I3" s="8"/>
      <c r="J3" s="9"/>
    </row>
    <row r="4" spans="1:11" ht="15" customHeight="1" x14ac:dyDescent="0.25">
      <c r="A4" s="12" t="s">
        <v>160</v>
      </c>
      <c r="B4" s="11" t="s">
        <v>161</v>
      </c>
      <c r="C4" s="11" t="s">
        <v>162</v>
      </c>
      <c r="D4" s="11" t="s">
        <v>14</v>
      </c>
      <c r="E4" s="12" t="s">
        <v>15</v>
      </c>
      <c r="F4" s="13">
        <v>72</v>
      </c>
      <c r="G4" s="14">
        <f>IF(SUM(F4:F4)&gt;$K$1, "больше макс!", SUM(F4:F4))</f>
        <v>72</v>
      </c>
      <c r="H4" s="14">
        <f>G4/1</f>
        <v>72</v>
      </c>
      <c r="I4" s="6">
        <f>G4/$K$1</f>
        <v>0.72</v>
      </c>
      <c r="J4" s="15" t="s">
        <v>16</v>
      </c>
    </row>
    <row r="5" spans="1:11" ht="15" customHeight="1" x14ac:dyDescent="0.25">
      <c r="A5" s="12" t="s">
        <v>163</v>
      </c>
      <c r="B5" s="11" t="s">
        <v>164</v>
      </c>
      <c r="C5" s="11" t="s">
        <v>162</v>
      </c>
      <c r="D5" s="11" t="s">
        <v>14</v>
      </c>
      <c r="E5" s="12" t="s">
        <v>15</v>
      </c>
      <c r="F5" s="13">
        <v>68</v>
      </c>
      <c r="G5" s="14">
        <f>IF(SUM(F5:F5)&gt;$K$1,"больше макс!",SUM(F5:F5))</f>
        <v>68</v>
      </c>
      <c r="H5" s="14">
        <f>G5/1</f>
        <v>68</v>
      </c>
      <c r="I5" s="6">
        <f>G5/$K$1</f>
        <v>0.68</v>
      </c>
      <c r="J5" s="15" t="s">
        <v>20</v>
      </c>
    </row>
    <row r="6" spans="1:11" ht="15" customHeight="1" x14ac:dyDescent="0.25">
      <c r="A6" s="12" t="s">
        <v>165</v>
      </c>
      <c r="B6" s="11" t="s">
        <v>166</v>
      </c>
      <c r="C6" s="16" t="s">
        <v>167</v>
      </c>
      <c r="D6" s="11" t="s">
        <v>14</v>
      </c>
      <c r="E6" s="12" t="s">
        <v>15</v>
      </c>
      <c r="F6" s="13">
        <v>54</v>
      </c>
      <c r="G6" s="14">
        <f>IF(SUM(F6:F6)&gt;$K$1,"больше макс!",SUM(F6:F6))</f>
        <v>54</v>
      </c>
      <c r="H6" s="14">
        <f>G6/1</f>
        <v>54</v>
      </c>
      <c r="I6" s="6">
        <f>G6/$K$1</f>
        <v>0.54</v>
      </c>
      <c r="J6" s="15" t="s">
        <v>52</v>
      </c>
    </row>
    <row r="7" spans="1:11" ht="15" customHeight="1" x14ac:dyDescent="0.25">
      <c r="F7" s="1"/>
    </row>
    <row r="8" spans="1:11" ht="15" customHeight="1" x14ac:dyDescent="0.25">
      <c r="F8" s="1"/>
    </row>
    <row r="9" spans="1:11" ht="15" customHeight="1" x14ac:dyDescent="0.25">
      <c r="F9" s="1"/>
    </row>
    <row r="10" spans="1:11" ht="15" customHeight="1" x14ac:dyDescent="0.25">
      <c r="F10" s="1"/>
    </row>
    <row r="11" spans="1:11" ht="15" customHeight="1" x14ac:dyDescent="0.25">
      <c r="F11" s="1"/>
    </row>
    <row r="12" spans="1:11" ht="15" customHeight="1" x14ac:dyDescent="0.25">
      <c r="F12" s="1"/>
    </row>
    <row r="13" spans="1:11" ht="15" customHeight="1" x14ac:dyDescent="0.25">
      <c r="F13" s="1"/>
    </row>
    <row r="14" spans="1:11" ht="15" customHeight="1" x14ac:dyDescent="0.25">
      <c r="F14" s="1"/>
    </row>
    <row r="15" spans="1:11" ht="15" customHeight="1" x14ac:dyDescent="0.25">
      <c r="F15" s="1"/>
    </row>
    <row r="16" spans="1:11" ht="15" customHeight="1" x14ac:dyDescent="0.25">
      <c r="F16" s="1"/>
    </row>
    <row r="17" spans="6:6" ht="15" customHeight="1" x14ac:dyDescent="0.25">
      <c r="F17" s="1"/>
    </row>
    <row r="18" spans="6:6" ht="15" customHeight="1" x14ac:dyDescent="0.25">
      <c r="F18" s="1"/>
    </row>
    <row r="19" spans="6:6" ht="15" customHeight="1" x14ac:dyDescent="0.25">
      <c r="F19" s="1"/>
    </row>
    <row r="20" spans="6:6" ht="15" customHeight="1" x14ac:dyDescent="0.25">
      <c r="F20" s="1"/>
    </row>
    <row r="21" spans="6:6" ht="15" customHeight="1" x14ac:dyDescent="0.25">
      <c r="F21" s="1"/>
    </row>
    <row r="22" spans="6:6" ht="15" customHeight="1" x14ac:dyDescent="0.25">
      <c r="F22" s="1"/>
    </row>
    <row r="23" spans="6:6" ht="15" customHeight="1" x14ac:dyDescent="0.25">
      <c r="F23" s="1"/>
    </row>
    <row r="24" spans="6:6" ht="15" customHeight="1" x14ac:dyDescent="0.25">
      <c r="F24" s="1"/>
    </row>
    <row r="25" spans="6:6" ht="15" customHeight="1" x14ac:dyDescent="0.25">
      <c r="F25" s="1"/>
    </row>
    <row r="26" spans="6:6" ht="15" customHeight="1" x14ac:dyDescent="0.25">
      <c r="F26" s="1"/>
    </row>
    <row r="27" spans="6:6" ht="15" customHeight="1" x14ac:dyDescent="0.25">
      <c r="F27" s="1"/>
    </row>
    <row r="28" spans="6:6" ht="15" customHeight="1" x14ac:dyDescent="0.25">
      <c r="F28" s="1"/>
    </row>
    <row r="29" spans="6:6" ht="15" customHeight="1" x14ac:dyDescent="0.25">
      <c r="F29" s="1"/>
    </row>
    <row r="30" spans="6:6" ht="15" customHeight="1" x14ac:dyDescent="0.25">
      <c r="F30" s="1"/>
    </row>
    <row r="31" spans="6:6" ht="15" customHeight="1" x14ac:dyDescent="0.25">
      <c r="F31" s="1"/>
    </row>
    <row r="32" spans="6:6" ht="15" customHeight="1" x14ac:dyDescent="0.25">
      <c r="F32" s="1"/>
    </row>
    <row r="33" spans="6:6" ht="15" customHeight="1" x14ac:dyDescent="0.25">
      <c r="F33" s="1"/>
    </row>
    <row r="34" spans="6:6" x14ac:dyDescent="0.25">
      <c r="F34" s="1"/>
    </row>
    <row r="35" spans="6:6" x14ac:dyDescent="0.25">
      <c r="F35" s="1"/>
    </row>
    <row r="36" spans="6:6" x14ac:dyDescent="0.25">
      <c r="F36" s="1"/>
    </row>
    <row r="37" spans="6:6" x14ac:dyDescent="0.25">
      <c r="F37" s="1"/>
    </row>
    <row r="38" spans="6:6" x14ac:dyDescent="0.25">
      <c r="F38" s="1"/>
    </row>
    <row r="39" spans="6:6" x14ac:dyDescent="0.25">
      <c r="F39" s="1"/>
    </row>
    <row r="40" spans="6:6" x14ac:dyDescent="0.25">
      <c r="F40" s="1"/>
    </row>
    <row r="41" spans="6:6" x14ac:dyDescent="0.25">
      <c r="F41" s="1"/>
    </row>
    <row r="42" spans="6:6" x14ac:dyDescent="0.25">
      <c r="F42" s="1"/>
    </row>
    <row r="43" spans="6:6" x14ac:dyDescent="0.25">
      <c r="F43" s="1"/>
    </row>
    <row r="44" spans="6:6" x14ac:dyDescent="0.25">
      <c r="F44" s="1"/>
    </row>
    <row r="45" spans="6:6" x14ac:dyDescent="0.25">
      <c r="F45" s="1"/>
    </row>
    <row r="46" spans="6:6" x14ac:dyDescent="0.25">
      <c r="F46" s="1"/>
    </row>
    <row r="47" spans="6:6" x14ac:dyDescent="0.25">
      <c r="F47" s="1"/>
    </row>
    <row r="48" spans="6:6" x14ac:dyDescent="0.25">
      <c r="F48" s="1"/>
    </row>
    <row r="49" spans="6:6" x14ac:dyDescent="0.25">
      <c r="F49" s="1"/>
    </row>
    <row r="50" spans="6:6" x14ac:dyDescent="0.25">
      <c r="F50" s="1"/>
    </row>
    <row r="51" spans="6:6" x14ac:dyDescent="0.25">
      <c r="F51" s="1"/>
    </row>
    <row r="52" spans="6:6" x14ac:dyDescent="0.25">
      <c r="F52" s="1"/>
    </row>
    <row r="53" spans="6:6" x14ac:dyDescent="0.25">
      <c r="F53" s="1"/>
    </row>
    <row r="54" spans="6:6" x14ac:dyDescent="0.25">
      <c r="F54" s="1"/>
    </row>
    <row r="55" spans="6:6" x14ac:dyDescent="0.25">
      <c r="F55" s="1"/>
    </row>
    <row r="56" spans="6:6" x14ac:dyDescent="0.25">
      <c r="F56" s="1"/>
    </row>
    <row r="57" spans="6:6" x14ac:dyDescent="0.25">
      <c r="F57" s="1"/>
    </row>
    <row r="58" spans="6:6" x14ac:dyDescent="0.25">
      <c r="F58" s="1"/>
    </row>
    <row r="59" spans="6:6" x14ac:dyDescent="0.25">
      <c r="F59" s="1"/>
    </row>
    <row r="60" spans="6:6" x14ac:dyDescent="0.25">
      <c r="F60" s="1"/>
    </row>
    <row r="61" spans="6:6" x14ac:dyDescent="0.25">
      <c r="F61" s="1"/>
    </row>
    <row r="62" spans="6:6" x14ac:dyDescent="0.25">
      <c r="F62" s="1"/>
    </row>
    <row r="63" spans="6:6" x14ac:dyDescent="0.25">
      <c r="F63" s="1"/>
    </row>
    <row r="64" spans="6:6" x14ac:dyDescent="0.25">
      <c r="F64" s="1"/>
    </row>
    <row r="65" spans="6:6" x14ac:dyDescent="0.25">
      <c r="F65" s="1"/>
    </row>
    <row r="66" spans="6:6" x14ac:dyDescent="0.25">
      <c r="F66" s="1"/>
    </row>
    <row r="67" spans="6:6" x14ac:dyDescent="0.25">
      <c r="F67" s="1"/>
    </row>
    <row r="68" spans="6:6" x14ac:dyDescent="0.25">
      <c r="F68" s="1"/>
    </row>
    <row r="69" spans="6:6" x14ac:dyDescent="0.25">
      <c r="F69" s="1"/>
    </row>
    <row r="70" spans="6:6" x14ac:dyDescent="0.25">
      <c r="F70" s="1"/>
    </row>
    <row r="71" spans="6:6" x14ac:dyDescent="0.25">
      <c r="F71" s="1"/>
    </row>
    <row r="72" spans="6:6" x14ac:dyDescent="0.25">
      <c r="F72" s="1"/>
    </row>
    <row r="73" spans="6:6" x14ac:dyDescent="0.25">
      <c r="F73" s="1"/>
    </row>
    <row r="74" spans="6:6" x14ac:dyDescent="0.25">
      <c r="F74" s="1"/>
    </row>
    <row r="75" spans="6:6" x14ac:dyDescent="0.25">
      <c r="F75" s="1"/>
    </row>
    <row r="76" spans="6:6" x14ac:dyDescent="0.25">
      <c r="F76" s="1"/>
    </row>
    <row r="77" spans="6:6" x14ac:dyDescent="0.25">
      <c r="F77" s="1"/>
    </row>
    <row r="78" spans="6:6" x14ac:dyDescent="0.25">
      <c r="F78" s="1"/>
    </row>
    <row r="79" spans="6:6" x14ac:dyDescent="0.25">
      <c r="F79" s="1"/>
    </row>
    <row r="80" spans="6:6" x14ac:dyDescent="0.25">
      <c r="F80" s="1"/>
    </row>
    <row r="81" spans="6:6" x14ac:dyDescent="0.25">
      <c r="F81" s="1"/>
    </row>
    <row r="82" spans="6:6" x14ac:dyDescent="0.25">
      <c r="F82" s="1"/>
    </row>
    <row r="83" spans="6:6" x14ac:dyDescent="0.25">
      <c r="F83" s="1"/>
    </row>
    <row r="84" spans="6:6" x14ac:dyDescent="0.25">
      <c r="F84" s="1"/>
    </row>
    <row r="85" spans="6:6" x14ac:dyDescent="0.25">
      <c r="F85" s="1"/>
    </row>
    <row r="86" spans="6:6" x14ac:dyDescent="0.25">
      <c r="F86" s="1"/>
    </row>
    <row r="87" spans="6:6" x14ac:dyDescent="0.25">
      <c r="F87" s="1"/>
    </row>
    <row r="88" spans="6:6" x14ac:dyDescent="0.25">
      <c r="F88" s="1"/>
    </row>
    <row r="89" spans="6:6" x14ac:dyDescent="0.25">
      <c r="F89" s="1"/>
    </row>
    <row r="90" spans="6:6" x14ac:dyDescent="0.25">
      <c r="F90" s="1"/>
    </row>
    <row r="91" spans="6:6" x14ac:dyDescent="0.25">
      <c r="F91" s="1"/>
    </row>
    <row r="92" spans="6:6" x14ac:dyDescent="0.25">
      <c r="F92" s="1"/>
    </row>
    <row r="93" spans="6:6" x14ac:dyDescent="0.25">
      <c r="F93" s="1"/>
    </row>
    <row r="94" spans="6:6" x14ac:dyDescent="0.25">
      <c r="F94" s="1"/>
    </row>
    <row r="95" spans="6:6" x14ac:dyDescent="0.25">
      <c r="F95" s="1"/>
    </row>
    <row r="96" spans="6:6" x14ac:dyDescent="0.25">
      <c r="F96" s="1"/>
    </row>
    <row r="97" spans="6:6" x14ac:dyDescent="0.25">
      <c r="F97" s="1"/>
    </row>
    <row r="98" spans="6:6" x14ac:dyDescent="0.25">
      <c r="F98" s="1"/>
    </row>
    <row r="99" spans="6:6" x14ac:dyDescent="0.25">
      <c r="F99" s="1"/>
    </row>
  </sheetData>
  <sortState ref="A4:I6">
    <sortCondition descending="1" ref="I4:I6"/>
  </sortState>
  <mergeCells count="1">
    <mergeCell ref="A1:J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33"/>
  <sheetViews>
    <sheetView zoomScale="70" workbookViewId="0">
      <selection activeCell="D27" sqref="D27"/>
    </sheetView>
  </sheetViews>
  <sheetFormatPr defaultColWidth="9.140625" defaultRowHeight="15" x14ac:dyDescent="0.25"/>
  <cols>
    <col min="1" max="1" width="37.7109375" style="1" customWidth="1"/>
    <col min="2" max="2" width="12.28515625" style="1" customWidth="1"/>
    <col min="3" max="3" width="7.28515625" style="1" customWidth="1"/>
    <col min="4" max="4" width="47.28515625" style="1" bestFit="1" customWidth="1"/>
    <col min="5" max="5" width="38" style="1" customWidth="1"/>
    <col min="6" max="6" width="21" style="2" bestFit="1" customWidth="1"/>
    <col min="7" max="7" width="20.28515625" style="2" bestFit="1" customWidth="1"/>
    <col min="8" max="8" width="9.140625" style="1"/>
    <col min="9" max="9" width="13.28515625" style="1" bestFit="1" customWidth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37" t="s">
        <v>425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">
        <v>200</v>
      </c>
    </row>
    <row r="2" spans="1:12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168</v>
      </c>
      <c r="H2" s="4" t="s">
        <v>6</v>
      </c>
      <c r="I2" s="4" t="s">
        <v>7</v>
      </c>
      <c r="J2" s="6" t="s">
        <v>8</v>
      </c>
      <c r="K2" s="4" t="s">
        <v>9</v>
      </c>
    </row>
    <row r="3" spans="1:12" ht="15.75" x14ac:dyDescent="0.25">
      <c r="A3" s="7" t="s">
        <v>169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ht="15" customHeight="1" x14ac:dyDescent="0.25">
      <c r="A4" s="12" t="s">
        <v>170</v>
      </c>
      <c r="B4" s="11" t="s">
        <v>171</v>
      </c>
      <c r="C4" s="16" t="s">
        <v>172</v>
      </c>
      <c r="D4" s="11" t="s">
        <v>14</v>
      </c>
      <c r="E4" s="12" t="s">
        <v>15</v>
      </c>
      <c r="F4" s="13">
        <v>84</v>
      </c>
      <c r="G4" s="13">
        <v>75</v>
      </c>
      <c r="H4" s="14">
        <f t="shared" ref="H4:H23" si="0">IF(SUM(F4:G4)&gt;$L$1,"больше макс!",SUM(F4:G4))</f>
        <v>159</v>
      </c>
      <c r="I4" s="17">
        <f t="shared" ref="I4:I23" si="1">H4/2</f>
        <v>79.5</v>
      </c>
      <c r="J4" s="6">
        <f t="shared" ref="J4:J23" si="2">H4/$L$1</f>
        <v>0.79500000000000004</v>
      </c>
      <c r="K4" s="15" t="s">
        <v>16</v>
      </c>
    </row>
    <row r="5" spans="1:12" ht="15" customHeight="1" x14ac:dyDescent="0.25">
      <c r="A5" s="10" t="s">
        <v>173</v>
      </c>
      <c r="B5" s="11" t="s">
        <v>174</v>
      </c>
      <c r="C5" s="16" t="s">
        <v>172</v>
      </c>
      <c r="D5" s="11" t="s">
        <v>14</v>
      </c>
      <c r="E5" s="12" t="s">
        <v>15</v>
      </c>
      <c r="F5" s="13">
        <v>86</v>
      </c>
      <c r="G5" s="13">
        <v>70</v>
      </c>
      <c r="H5" s="14">
        <f t="shared" si="0"/>
        <v>156</v>
      </c>
      <c r="I5" s="17">
        <f t="shared" si="1"/>
        <v>78</v>
      </c>
      <c r="J5" s="6">
        <f t="shared" si="2"/>
        <v>0.78</v>
      </c>
      <c r="K5" s="15" t="s">
        <v>20</v>
      </c>
    </row>
    <row r="6" spans="1:12" ht="15" customHeight="1" x14ac:dyDescent="0.25">
      <c r="A6" s="12" t="s">
        <v>175</v>
      </c>
      <c r="B6" s="11" t="s">
        <v>176</v>
      </c>
      <c r="C6" s="16" t="s">
        <v>172</v>
      </c>
      <c r="D6" s="11" t="s">
        <v>14</v>
      </c>
      <c r="E6" s="12" t="s">
        <v>15</v>
      </c>
      <c r="F6" s="13">
        <v>86</v>
      </c>
      <c r="G6" s="13">
        <v>55</v>
      </c>
      <c r="H6" s="14">
        <f t="shared" si="0"/>
        <v>141</v>
      </c>
      <c r="I6" s="17">
        <f t="shared" si="1"/>
        <v>70.5</v>
      </c>
      <c r="J6" s="6">
        <f t="shared" si="2"/>
        <v>0.70499999999999996</v>
      </c>
      <c r="K6" s="15" t="s">
        <v>20</v>
      </c>
    </row>
    <row r="7" spans="1:12" ht="15" customHeight="1" x14ac:dyDescent="0.25">
      <c r="A7" s="10" t="s">
        <v>177</v>
      </c>
      <c r="B7" s="11" t="s">
        <v>178</v>
      </c>
      <c r="C7" s="16" t="s">
        <v>172</v>
      </c>
      <c r="D7" s="11" t="s">
        <v>14</v>
      </c>
      <c r="E7" s="12" t="s">
        <v>15</v>
      </c>
      <c r="F7" s="13">
        <v>72</v>
      </c>
      <c r="G7" s="13">
        <v>60</v>
      </c>
      <c r="H7" s="14">
        <f t="shared" si="0"/>
        <v>132</v>
      </c>
      <c r="I7" s="17">
        <f t="shared" si="1"/>
        <v>66</v>
      </c>
      <c r="J7" s="6">
        <f t="shared" si="2"/>
        <v>0.66</v>
      </c>
      <c r="K7" s="15" t="s">
        <v>20</v>
      </c>
    </row>
    <row r="8" spans="1:12" ht="15" customHeight="1" x14ac:dyDescent="0.25">
      <c r="A8" s="12" t="s">
        <v>179</v>
      </c>
      <c r="B8" s="11" t="s">
        <v>180</v>
      </c>
      <c r="C8" s="16" t="s">
        <v>172</v>
      </c>
      <c r="D8" s="11" t="s">
        <v>14</v>
      </c>
      <c r="E8" s="12" t="s">
        <v>15</v>
      </c>
      <c r="F8" s="13">
        <v>66</v>
      </c>
      <c r="G8" s="13">
        <v>65</v>
      </c>
      <c r="H8" s="14">
        <f t="shared" si="0"/>
        <v>131</v>
      </c>
      <c r="I8" s="17">
        <f t="shared" si="1"/>
        <v>65.5</v>
      </c>
      <c r="J8" s="6">
        <f t="shared" si="2"/>
        <v>0.65500000000000003</v>
      </c>
      <c r="K8" s="15" t="s">
        <v>52</v>
      </c>
    </row>
    <row r="9" spans="1:12" ht="15" customHeight="1" x14ac:dyDescent="0.25">
      <c r="A9" s="12" t="s">
        <v>181</v>
      </c>
      <c r="B9" s="11" t="s">
        <v>182</v>
      </c>
      <c r="C9" s="11" t="s">
        <v>183</v>
      </c>
      <c r="D9" s="11" t="s">
        <v>14</v>
      </c>
      <c r="E9" s="12" t="s">
        <v>15</v>
      </c>
      <c r="F9" s="13">
        <v>48</v>
      </c>
      <c r="G9" s="13">
        <v>80</v>
      </c>
      <c r="H9" s="14">
        <f t="shared" si="0"/>
        <v>128</v>
      </c>
      <c r="I9" s="17">
        <f t="shared" si="1"/>
        <v>64</v>
      </c>
      <c r="J9" s="6">
        <f t="shared" si="2"/>
        <v>0.64</v>
      </c>
      <c r="K9" s="15" t="s">
        <v>52</v>
      </c>
    </row>
    <row r="10" spans="1:12" ht="15" customHeight="1" x14ac:dyDescent="0.25">
      <c r="A10" s="12" t="s">
        <v>184</v>
      </c>
      <c r="B10" s="11" t="s">
        <v>185</v>
      </c>
      <c r="C10" s="11" t="s">
        <v>183</v>
      </c>
      <c r="D10" s="11" t="s">
        <v>14</v>
      </c>
      <c r="E10" s="12" t="s">
        <v>15</v>
      </c>
      <c r="F10" s="13">
        <v>54</v>
      </c>
      <c r="G10" s="13">
        <v>65</v>
      </c>
      <c r="H10" s="14">
        <f t="shared" si="0"/>
        <v>119</v>
      </c>
      <c r="I10" s="17">
        <f t="shared" si="1"/>
        <v>59.5</v>
      </c>
      <c r="J10" s="6">
        <f t="shared" si="2"/>
        <v>0.59499999999999997</v>
      </c>
      <c r="K10" s="15" t="s">
        <v>52</v>
      </c>
    </row>
    <row r="11" spans="1:12" ht="15" customHeight="1" x14ac:dyDescent="0.25">
      <c r="A11" s="10" t="s">
        <v>186</v>
      </c>
      <c r="B11" s="11" t="s">
        <v>187</v>
      </c>
      <c r="C11" s="16" t="s">
        <v>172</v>
      </c>
      <c r="D11" s="11" t="s">
        <v>14</v>
      </c>
      <c r="E11" s="12" t="s">
        <v>15</v>
      </c>
      <c r="F11" s="13">
        <v>56</v>
      </c>
      <c r="G11" s="13">
        <v>55</v>
      </c>
      <c r="H11" s="14">
        <f t="shared" si="0"/>
        <v>111</v>
      </c>
      <c r="I11" s="17">
        <f t="shared" si="1"/>
        <v>55.5</v>
      </c>
      <c r="J11" s="6">
        <f t="shared" si="2"/>
        <v>0.55500000000000005</v>
      </c>
      <c r="K11" s="15" t="s">
        <v>52</v>
      </c>
    </row>
    <row r="12" spans="1:12" ht="15" customHeight="1" x14ac:dyDescent="0.25">
      <c r="A12" s="12" t="s">
        <v>188</v>
      </c>
      <c r="B12" s="11" t="s">
        <v>189</v>
      </c>
      <c r="C12" s="11" t="s">
        <v>183</v>
      </c>
      <c r="D12" s="11" t="s">
        <v>14</v>
      </c>
      <c r="E12" s="12" t="s">
        <v>15</v>
      </c>
      <c r="F12" s="13">
        <v>30</v>
      </c>
      <c r="G12" s="13">
        <v>80</v>
      </c>
      <c r="H12" s="14">
        <f t="shared" si="0"/>
        <v>110</v>
      </c>
      <c r="I12" s="17">
        <f t="shared" si="1"/>
        <v>55</v>
      </c>
      <c r="J12" s="6">
        <f t="shared" si="2"/>
        <v>0.55000000000000004</v>
      </c>
      <c r="K12" s="15" t="s">
        <v>52</v>
      </c>
    </row>
    <row r="13" spans="1:12" ht="15" customHeight="1" x14ac:dyDescent="0.25">
      <c r="A13" s="12" t="s">
        <v>190</v>
      </c>
      <c r="B13" s="11" t="s">
        <v>191</v>
      </c>
      <c r="C13" s="11" t="s">
        <v>183</v>
      </c>
      <c r="D13" s="11" t="s">
        <v>14</v>
      </c>
      <c r="E13" s="12" t="s">
        <v>15</v>
      </c>
      <c r="F13" s="13">
        <v>50</v>
      </c>
      <c r="G13" s="13">
        <v>60</v>
      </c>
      <c r="H13" s="14">
        <f t="shared" si="0"/>
        <v>110</v>
      </c>
      <c r="I13" s="17">
        <f t="shared" si="1"/>
        <v>55</v>
      </c>
      <c r="J13" s="6">
        <f t="shared" si="2"/>
        <v>0.55000000000000004</v>
      </c>
      <c r="K13" s="15" t="s">
        <v>52</v>
      </c>
    </row>
    <row r="14" spans="1:12" ht="15" customHeight="1" x14ac:dyDescent="0.25">
      <c r="A14" s="12" t="s">
        <v>192</v>
      </c>
      <c r="B14" s="11" t="s">
        <v>193</v>
      </c>
      <c r="C14" s="11" t="s">
        <v>194</v>
      </c>
      <c r="D14" s="11" t="s">
        <v>14</v>
      </c>
      <c r="E14" s="12" t="s">
        <v>15</v>
      </c>
      <c r="F14" s="13">
        <v>32</v>
      </c>
      <c r="G14" s="13">
        <v>65</v>
      </c>
      <c r="H14" s="14">
        <f t="shared" si="0"/>
        <v>97</v>
      </c>
      <c r="I14" s="17">
        <f t="shared" si="1"/>
        <v>48.5</v>
      </c>
      <c r="J14" s="6">
        <f t="shared" si="2"/>
        <v>0.48499999999999999</v>
      </c>
      <c r="K14" s="15" t="s">
        <v>52</v>
      </c>
    </row>
    <row r="15" spans="1:12" ht="15" customHeight="1" x14ac:dyDescent="0.25">
      <c r="A15" s="12" t="s">
        <v>195</v>
      </c>
      <c r="B15" s="11" t="s">
        <v>196</v>
      </c>
      <c r="C15" s="16" t="s">
        <v>172</v>
      </c>
      <c r="D15" s="11" t="s">
        <v>14</v>
      </c>
      <c r="E15" s="12" t="s">
        <v>15</v>
      </c>
      <c r="F15" s="13">
        <v>50</v>
      </c>
      <c r="G15" s="13">
        <v>45</v>
      </c>
      <c r="H15" s="14">
        <f t="shared" si="0"/>
        <v>95</v>
      </c>
      <c r="I15" s="17">
        <f t="shared" si="1"/>
        <v>47.5</v>
      </c>
      <c r="J15" s="6">
        <f t="shared" si="2"/>
        <v>0.47499999999999998</v>
      </c>
      <c r="K15" s="15" t="s">
        <v>52</v>
      </c>
    </row>
    <row r="16" spans="1:12" ht="15" customHeight="1" x14ac:dyDescent="0.25">
      <c r="A16" s="12" t="s">
        <v>197</v>
      </c>
      <c r="B16" s="11" t="s">
        <v>198</v>
      </c>
      <c r="C16" s="11" t="s">
        <v>172</v>
      </c>
      <c r="D16" s="11" t="s">
        <v>14</v>
      </c>
      <c r="E16" s="12" t="s">
        <v>15</v>
      </c>
      <c r="F16" s="13">
        <v>26</v>
      </c>
      <c r="G16" s="13">
        <v>55</v>
      </c>
      <c r="H16" s="14">
        <f t="shared" si="0"/>
        <v>81</v>
      </c>
      <c r="I16" s="17">
        <f t="shared" si="1"/>
        <v>40.5</v>
      </c>
      <c r="J16" s="6">
        <f t="shared" si="2"/>
        <v>0.40500000000000003</v>
      </c>
      <c r="K16" s="15" t="s">
        <v>52</v>
      </c>
    </row>
    <row r="17" spans="1:11" ht="15" customHeight="1" x14ac:dyDescent="0.25">
      <c r="A17" s="12" t="s">
        <v>199</v>
      </c>
      <c r="B17" s="11" t="s">
        <v>200</v>
      </c>
      <c r="C17" s="11" t="s">
        <v>183</v>
      </c>
      <c r="D17" s="11" t="s">
        <v>14</v>
      </c>
      <c r="E17" s="12" t="s">
        <v>15</v>
      </c>
      <c r="F17" s="13">
        <v>36</v>
      </c>
      <c r="G17" s="13">
        <v>45</v>
      </c>
      <c r="H17" s="14">
        <f t="shared" si="0"/>
        <v>81</v>
      </c>
      <c r="I17" s="17">
        <f t="shared" si="1"/>
        <v>40.5</v>
      </c>
      <c r="J17" s="6">
        <f t="shared" si="2"/>
        <v>0.40500000000000003</v>
      </c>
      <c r="K17" s="15" t="s">
        <v>52</v>
      </c>
    </row>
    <row r="18" spans="1:11" ht="15" customHeight="1" x14ac:dyDescent="0.25">
      <c r="A18" s="12" t="s">
        <v>201</v>
      </c>
      <c r="B18" s="11" t="s">
        <v>202</v>
      </c>
      <c r="C18" s="18" t="s">
        <v>172</v>
      </c>
      <c r="D18" s="11" t="s">
        <v>14</v>
      </c>
      <c r="E18" s="12" t="s">
        <v>15</v>
      </c>
      <c r="F18" s="13">
        <v>36</v>
      </c>
      <c r="G18" s="13">
        <v>45</v>
      </c>
      <c r="H18" s="14">
        <f t="shared" si="0"/>
        <v>81</v>
      </c>
      <c r="I18" s="17">
        <f t="shared" si="1"/>
        <v>40.5</v>
      </c>
      <c r="J18" s="6">
        <f t="shared" si="2"/>
        <v>0.40500000000000003</v>
      </c>
      <c r="K18" s="15" t="s">
        <v>52</v>
      </c>
    </row>
    <row r="19" spans="1:11" ht="15" customHeight="1" x14ac:dyDescent="0.25">
      <c r="A19" s="12" t="s">
        <v>203</v>
      </c>
      <c r="B19" s="11" t="s">
        <v>204</v>
      </c>
      <c r="C19" s="11" t="s">
        <v>183</v>
      </c>
      <c r="D19" s="11" t="s">
        <v>14</v>
      </c>
      <c r="E19" s="12" t="s">
        <v>15</v>
      </c>
      <c r="F19" s="13">
        <v>42</v>
      </c>
      <c r="G19" s="13">
        <v>35</v>
      </c>
      <c r="H19" s="14">
        <f t="shared" si="0"/>
        <v>77</v>
      </c>
      <c r="I19" s="17">
        <f t="shared" si="1"/>
        <v>38.5</v>
      </c>
      <c r="J19" s="6">
        <f t="shared" si="2"/>
        <v>0.38500000000000001</v>
      </c>
      <c r="K19" s="15" t="s">
        <v>52</v>
      </c>
    </row>
    <row r="20" spans="1:11" ht="15" customHeight="1" x14ac:dyDescent="0.25">
      <c r="A20" s="12" t="s">
        <v>205</v>
      </c>
      <c r="B20" s="11" t="s">
        <v>206</v>
      </c>
      <c r="C20" s="19" t="s">
        <v>183</v>
      </c>
      <c r="D20" s="11" t="s">
        <v>14</v>
      </c>
      <c r="E20" s="12" t="s">
        <v>15</v>
      </c>
      <c r="F20" s="13">
        <v>30</v>
      </c>
      <c r="G20" s="13">
        <v>45</v>
      </c>
      <c r="H20" s="14">
        <f t="shared" si="0"/>
        <v>75</v>
      </c>
      <c r="I20" s="17">
        <f t="shared" si="1"/>
        <v>37.5</v>
      </c>
      <c r="J20" s="6">
        <f t="shared" si="2"/>
        <v>0.375</v>
      </c>
      <c r="K20" s="15" t="s">
        <v>52</v>
      </c>
    </row>
    <row r="21" spans="1:11" ht="15" customHeight="1" x14ac:dyDescent="0.25">
      <c r="A21" s="12" t="s">
        <v>207</v>
      </c>
      <c r="B21" s="11" t="s">
        <v>208</v>
      </c>
      <c r="C21" s="11" t="s">
        <v>183</v>
      </c>
      <c r="D21" s="11" t="s">
        <v>14</v>
      </c>
      <c r="E21" s="12" t="s">
        <v>15</v>
      </c>
      <c r="F21" s="13">
        <v>32</v>
      </c>
      <c r="G21" s="13">
        <v>35</v>
      </c>
      <c r="H21" s="14">
        <f t="shared" si="0"/>
        <v>67</v>
      </c>
      <c r="I21" s="17">
        <f t="shared" si="1"/>
        <v>33.5</v>
      </c>
      <c r="J21" s="6">
        <f t="shared" si="2"/>
        <v>0.33500000000000002</v>
      </c>
      <c r="K21" s="15" t="s">
        <v>52</v>
      </c>
    </row>
    <row r="22" spans="1:11" ht="15" customHeight="1" x14ac:dyDescent="0.25">
      <c r="A22" s="12" t="s">
        <v>209</v>
      </c>
      <c r="B22" s="11" t="s">
        <v>210</v>
      </c>
      <c r="C22" s="19" t="s">
        <v>183</v>
      </c>
      <c r="D22" s="11" t="s">
        <v>14</v>
      </c>
      <c r="E22" s="12" t="s">
        <v>15</v>
      </c>
      <c r="F22" s="13">
        <v>18</v>
      </c>
      <c r="G22" s="13">
        <v>20</v>
      </c>
      <c r="H22" s="14">
        <f t="shared" si="0"/>
        <v>38</v>
      </c>
      <c r="I22" s="17">
        <f t="shared" si="1"/>
        <v>19</v>
      </c>
      <c r="J22" s="6">
        <f t="shared" si="2"/>
        <v>0.19</v>
      </c>
      <c r="K22" s="15" t="s">
        <v>52</v>
      </c>
    </row>
    <row r="23" spans="1:11" ht="15" customHeight="1" x14ac:dyDescent="0.25">
      <c r="A23" s="12" t="s">
        <v>211</v>
      </c>
      <c r="B23" s="11" t="s">
        <v>212</v>
      </c>
      <c r="C23" s="11" t="s">
        <v>183</v>
      </c>
      <c r="D23" s="11" t="s">
        <v>14</v>
      </c>
      <c r="E23" s="12" t="s">
        <v>15</v>
      </c>
      <c r="F23" s="13">
        <v>18</v>
      </c>
      <c r="G23" s="13">
        <v>20</v>
      </c>
      <c r="H23" s="14">
        <f t="shared" si="0"/>
        <v>38</v>
      </c>
      <c r="I23" s="17">
        <f t="shared" si="1"/>
        <v>19</v>
      </c>
      <c r="J23" s="6">
        <f t="shared" si="2"/>
        <v>0.19</v>
      </c>
      <c r="K23" s="15" t="s">
        <v>52</v>
      </c>
    </row>
    <row r="24" spans="1:11" ht="15" customHeight="1" x14ac:dyDescent="0.25"/>
    <row r="25" spans="1:11" ht="15" customHeight="1" x14ac:dyDescent="0.25"/>
    <row r="26" spans="1:11" ht="15" customHeight="1" x14ac:dyDescent="0.25"/>
    <row r="27" spans="1:11" ht="15" customHeight="1" x14ac:dyDescent="0.25"/>
    <row r="28" spans="1:11" ht="15" customHeight="1" x14ac:dyDescent="0.25"/>
    <row r="29" spans="1:11" ht="15" customHeight="1" x14ac:dyDescent="0.25"/>
    <row r="30" spans="1:11" ht="15" customHeight="1" x14ac:dyDescent="0.25"/>
    <row r="31" spans="1:11" ht="15" customHeight="1" x14ac:dyDescent="0.25"/>
    <row r="32" spans="1:11" ht="15" customHeight="1" x14ac:dyDescent="0.25"/>
    <row r="33" ht="15" customHeight="1" x14ac:dyDescent="0.25"/>
  </sheetData>
  <sortState ref="A4:J23">
    <sortCondition descending="1" ref="J4:J23"/>
  </sortState>
  <mergeCells count="1">
    <mergeCell ref="A1:K1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70" workbookViewId="0">
      <selection activeCell="D28" sqref="D28"/>
    </sheetView>
  </sheetViews>
  <sheetFormatPr defaultColWidth="9.140625" defaultRowHeight="15" x14ac:dyDescent="0.25"/>
  <cols>
    <col min="1" max="1" width="50.7109375" style="1" customWidth="1"/>
    <col min="2" max="2" width="13" style="1" customWidth="1"/>
    <col min="3" max="3" width="7.28515625" style="1" customWidth="1"/>
    <col min="4" max="4" width="47.28515625" style="1" bestFit="1" customWidth="1"/>
    <col min="5" max="5" width="32.42578125" style="1" customWidth="1"/>
    <col min="6" max="6" width="21" style="2" bestFit="1" customWidth="1"/>
    <col min="7" max="7" width="20.28515625" style="2" bestFit="1" customWidth="1"/>
    <col min="8" max="8" width="9.140625" style="1"/>
    <col min="9" max="9" width="13.28515625" style="1" bestFit="1" customWidth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37" t="s">
        <v>425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">
        <v>200</v>
      </c>
    </row>
    <row r="2" spans="1:12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168</v>
      </c>
      <c r="H2" s="4" t="s">
        <v>6</v>
      </c>
      <c r="I2" s="4" t="s">
        <v>7</v>
      </c>
      <c r="J2" s="6" t="s">
        <v>8</v>
      </c>
      <c r="K2" s="4" t="s">
        <v>9</v>
      </c>
    </row>
    <row r="3" spans="1:12" ht="15.75" x14ac:dyDescent="0.25">
      <c r="A3" s="7" t="s">
        <v>213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ht="15" customHeight="1" x14ac:dyDescent="0.25">
      <c r="A4" s="12" t="s">
        <v>214</v>
      </c>
      <c r="B4" s="11" t="s">
        <v>171</v>
      </c>
      <c r="C4" s="11" t="s">
        <v>215</v>
      </c>
      <c r="D4" s="11" t="s">
        <v>14</v>
      </c>
      <c r="E4" s="12" t="s">
        <v>15</v>
      </c>
      <c r="F4" s="13">
        <v>78</v>
      </c>
      <c r="G4" s="13">
        <v>80</v>
      </c>
      <c r="H4" s="14">
        <f t="shared" ref="H4:H41" si="0">IF(SUM(F4:G4)&gt;$L$1,"больше макс!",SUM(F4:G4))</f>
        <v>158</v>
      </c>
      <c r="I4" s="17">
        <f>H4/2</f>
        <v>79</v>
      </c>
      <c r="J4" s="6">
        <f t="shared" ref="J4:J41" si="1">H4/$L$1</f>
        <v>0.79</v>
      </c>
      <c r="K4" s="15" t="s">
        <v>16</v>
      </c>
    </row>
    <row r="5" spans="1:12" ht="15" customHeight="1" x14ac:dyDescent="0.25">
      <c r="A5" s="12" t="s">
        <v>216</v>
      </c>
      <c r="B5" s="11" t="s">
        <v>217</v>
      </c>
      <c r="C5" s="16" t="s">
        <v>218</v>
      </c>
      <c r="D5" s="16" t="s">
        <v>14</v>
      </c>
      <c r="E5" s="12" t="s">
        <v>15</v>
      </c>
      <c r="F5" s="13">
        <v>68</v>
      </c>
      <c r="G5" s="13">
        <v>80</v>
      </c>
      <c r="H5" s="14">
        <f t="shared" si="0"/>
        <v>148</v>
      </c>
      <c r="I5" s="17">
        <f>H5/2</f>
        <v>74</v>
      </c>
      <c r="J5" s="6">
        <f t="shared" si="1"/>
        <v>0.74</v>
      </c>
      <c r="K5" s="15" t="s">
        <v>20</v>
      </c>
    </row>
    <row r="6" spans="1:12" ht="15" customHeight="1" x14ac:dyDescent="0.25">
      <c r="A6" s="12" t="s">
        <v>219</v>
      </c>
      <c r="B6" s="11" t="s">
        <v>220</v>
      </c>
      <c r="C6" s="16" t="s">
        <v>218</v>
      </c>
      <c r="D6" s="11" t="s">
        <v>14</v>
      </c>
      <c r="E6" s="12" t="s">
        <v>15</v>
      </c>
      <c r="F6" s="13">
        <v>66</v>
      </c>
      <c r="G6" s="13">
        <v>80</v>
      </c>
      <c r="H6" s="14">
        <f t="shared" si="0"/>
        <v>146</v>
      </c>
      <c r="I6" s="17">
        <f>H6/2</f>
        <v>73</v>
      </c>
      <c r="J6" s="6">
        <f t="shared" si="1"/>
        <v>0.73</v>
      </c>
      <c r="K6" s="15" t="s">
        <v>20</v>
      </c>
    </row>
    <row r="7" spans="1:12" ht="15" customHeight="1" x14ac:dyDescent="0.25">
      <c r="A7" s="12" t="s">
        <v>221</v>
      </c>
      <c r="B7" s="11" t="s">
        <v>198</v>
      </c>
      <c r="C7" s="11" t="s">
        <v>215</v>
      </c>
      <c r="D7" s="11" t="s">
        <v>14</v>
      </c>
      <c r="E7" s="12" t="s">
        <v>15</v>
      </c>
      <c r="F7" s="13">
        <v>65</v>
      </c>
      <c r="G7" s="13">
        <v>80</v>
      </c>
      <c r="H7" s="14">
        <f t="shared" si="0"/>
        <v>145</v>
      </c>
      <c r="I7" s="17">
        <f t="shared" ref="I7:I37" si="2">H7/2</f>
        <v>72.5</v>
      </c>
      <c r="J7" s="6">
        <f t="shared" si="1"/>
        <v>0.72499999999999998</v>
      </c>
      <c r="K7" s="15" t="s">
        <v>20</v>
      </c>
    </row>
    <row r="8" spans="1:12" ht="15" customHeight="1" x14ac:dyDescent="0.25">
      <c r="A8" s="12" t="s">
        <v>222</v>
      </c>
      <c r="B8" s="11" t="s">
        <v>193</v>
      </c>
      <c r="C8" s="11" t="s">
        <v>215</v>
      </c>
      <c r="D8" s="11" t="s">
        <v>14</v>
      </c>
      <c r="E8" s="12" t="s">
        <v>15</v>
      </c>
      <c r="F8" s="13">
        <v>68</v>
      </c>
      <c r="G8" s="13">
        <v>75</v>
      </c>
      <c r="H8" s="14">
        <f t="shared" si="0"/>
        <v>143</v>
      </c>
      <c r="I8" s="17">
        <f t="shared" ref="I8:I35" si="3">H8/2</f>
        <v>71.5</v>
      </c>
      <c r="J8" s="6">
        <f t="shared" si="1"/>
        <v>0.71499999999999997</v>
      </c>
      <c r="K8" s="15" t="s">
        <v>20</v>
      </c>
    </row>
    <row r="9" spans="1:12" ht="15" customHeight="1" x14ac:dyDescent="0.25">
      <c r="A9" s="12" t="s">
        <v>223</v>
      </c>
      <c r="B9" s="11" t="s">
        <v>174</v>
      </c>
      <c r="C9" s="11" t="s">
        <v>215</v>
      </c>
      <c r="D9" s="11" t="s">
        <v>14</v>
      </c>
      <c r="E9" s="12" t="s">
        <v>15</v>
      </c>
      <c r="F9" s="13">
        <v>60</v>
      </c>
      <c r="G9" s="13">
        <v>80</v>
      </c>
      <c r="H9" s="14">
        <f t="shared" si="0"/>
        <v>140</v>
      </c>
      <c r="I9" s="17">
        <f t="shared" si="3"/>
        <v>70</v>
      </c>
      <c r="J9" s="6">
        <f t="shared" si="1"/>
        <v>0.7</v>
      </c>
      <c r="K9" s="15" t="s">
        <v>20</v>
      </c>
    </row>
    <row r="10" spans="1:12" ht="15" customHeight="1" x14ac:dyDescent="0.25">
      <c r="A10" s="12" t="s">
        <v>224</v>
      </c>
      <c r="B10" s="11" t="s">
        <v>182</v>
      </c>
      <c r="C10" s="11" t="s">
        <v>215</v>
      </c>
      <c r="D10" s="11" t="s">
        <v>14</v>
      </c>
      <c r="E10" s="12" t="s">
        <v>15</v>
      </c>
      <c r="F10" s="13">
        <v>54</v>
      </c>
      <c r="G10" s="13">
        <v>55</v>
      </c>
      <c r="H10" s="14">
        <f t="shared" si="0"/>
        <v>109</v>
      </c>
      <c r="I10" s="17">
        <f t="shared" si="3"/>
        <v>54.5</v>
      </c>
      <c r="J10" s="6">
        <f t="shared" si="1"/>
        <v>0.54500000000000004</v>
      </c>
      <c r="K10" s="15" t="s">
        <v>20</v>
      </c>
    </row>
    <row r="11" spans="1:12" ht="15" customHeight="1" x14ac:dyDescent="0.25">
      <c r="A11" s="12" t="s">
        <v>225</v>
      </c>
      <c r="B11" s="11" t="s">
        <v>208</v>
      </c>
      <c r="C11" s="11" t="s">
        <v>215</v>
      </c>
      <c r="D11" s="11" t="s">
        <v>14</v>
      </c>
      <c r="E11" s="12" t="s">
        <v>15</v>
      </c>
      <c r="F11" s="13">
        <v>52</v>
      </c>
      <c r="G11" s="13">
        <v>55</v>
      </c>
      <c r="H11" s="14">
        <f t="shared" si="0"/>
        <v>107</v>
      </c>
      <c r="I11" s="17">
        <f t="shared" si="3"/>
        <v>53.5</v>
      </c>
      <c r="J11" s="6">
        <f t="shared" si="1"/>
        <v>0.53500000000000003</v>
      </c>
      <c r="K11" s="15" t="s">
        <v>52</v>
      </c>
    </row>
    <row r="12" spans="1:12" ht="15" customHeight="1" x14ac:dyDescent="0.25">
      <c r="A12" s="12" t="s">
        <v>226</v>
      </c>
      <c r="B12" s="11" t="s">
        <v>227</v>
      </c>
      <c r="C12" s="16" t="s">
        <v>218</v>
      </c>
      <c r="D12" s="11" t="s">
        <v>14</v>
      </c>
      <c r="E12" s="12" t="s">
        <v>15</v>
      </c>
      <c r="F12" s="13">
        <v>44</v>
      </c>
      <c r="G12" s="13">
        <v>60</v>
      </c>
      <c r="H12" s="14">
        <f t="shared" si="0"/>
        <v>104</v>
      </c>
      <c r="I12" s="17">
        <f t="shared" si="3"/>
        <v>52</v>
      </c>
      <c r="J12" s="6">
        <f t="shared" si="1"/>
        <v>0.52</v>
      </c>
      <c r="K12" s="15" t="s">
        <v>52</v>
      </c>
    </row>
    <row r="13" spans="1:12" ht="15" customHeight="1" x14ac:dyDescent="0.25">
      <c r="A13" s="12" t="s">
        <v>228</v>
      </c>
      <c r="B13" s="11" t="s">
        <v>196</v>
      </c>
      <c r="C13" s="16" t="s">
        <v>218</v>
      </c>
      <c r="D13" s="11" t="s">
        <v>14</v>
      </c>
      <c r="E13" s="12" t="s">
        <v>15</v>
      </c>
      <c r="F13" s="13">
        <v>42</v>
      </c>
      <c r="G13" s="13">
        <v>60</v>
      </c>
      <c r="H13" s="14">
        <f t="shared" si="0"/>
        <v>102</v>
      </c>
      <c r="I13" s="17">
        <f t="shared" si="3"/>
        <v>51</v>
      </c>
      <c r="J13" s="6">
        <f t="shared" si="1"/>
        <v>0.51</v>
      </c>
      <c r="K13" s="15" t="s">
        <v>52</v>
      </c>
    </row>
    <row r="14" spans="1:12" ht="15" customHeight="1" x14ac:dyDescent="0.25">
      <c r="A14" s="12" t="s">
        <v>229</v>
      </c>
      <c r="B14" s="11" t="s">
        <v>185</v>
      </c>
      <c r="C14" s="11" t="s">
        <v>215</v>
      </c>
      <c r="D14" s="11" t="s">
        <v>14</v>
      </c>
      <c r="E14" s="12" t="s">
        <v>15</v>
      </c>
      <c r="F14" s="13">
        <v>46</v>
      </c>
      <c r="G14" s="13">
        <v>55</v>
      </c>
      <c r="H14" s="14">
        <f t="shared" si="0"/>
        <v>101</v>
      </c>
      <c r="I14" s="17">
        <f t="shared" si="3"/>
        <v>50.5</v>
      </c>
      <c r="J14" s="6">
        <f t="shared" si="1"/>
        <v>0.505</v>
      </c>
      <c r="K14" s="15" t="s">
        <v>52</v>
      </c>
    </row>
    <row r="15" spans="1:12" ht="15" customHeight="1" x14ac:dyDescent="0.25">
      <c r="A15" s="12" t="s">
        <v>230</v>
      </c>
      <c r="B15" s="11" t="s">
        <v>176</v>
      </c>
      <c r="C15" s="11" t="s">
        <v>215</v>
      </c>
      <c r="D15" s="11" t="s">
        <v>14</v>
      </c>
      <c r="E15" s="12" t="s">
        <v>15</v>
      </c>
      <c r="F15" s="13">
        <v>50</v>
      </c>
      <c r="G15" s="13">
        <v>50</v>
      </c>
      <c r="H15" s="14">
        <f t="shared" si="0"/>
        <v>100</v>
      </c>
      <c r="I15" s="17">
        <f t="shared" si="3"/>
        <v>50</v>
      </c>
      <c r="J15" s="6">
        <f t="shared" si="1"/>
        <v>0.5</v>
      </c>
      <c r="K15" s="15" t="s">
        <v>52</v>
      </c>
    </row>
    <row r="16" spans="1:12" ht="15" customHeight="1" x14ac:dyDescent="0.25">
      <c r="A16" s="12" t="s">
        <v>231</v>
      </c>
      <c r="B16" s="11" t="s">
        <v>232</v>
      </c>
      <c r="C16" s="16" t="s">
        <v>233</v>
      </c>
      <c r="D16" s="11" t="s">
        <v>14</v>
      </c>
      <c r="E16" s="12" t="s">
        <v>15</v>
      </c>
      <c r="F16" s="13">
        <v>45</v>
      </c>
      <c r="G16" s="13">
        <v>55</v>
      </c>
      <c r="H16" s="14">
        <f t="shared" si="0"/>
        <v>100</v>
      </c>
      <c r="I16" s="17">
        <f t="shared" si="3"/>
        <v>50</v>
      </c>
      <c r="J16" s="6">
        <f t="shared" si="1"/>
        <v>0.5</v>
      </c>
      <c r="K16" s="15" t="s">
        <v>52</v>
      </c>
    </row>
    <row r="17" spans="1:11" ht="15" customHeight="1" x14ac:dyDescent="0.25">
      <c r="A17" s="12" t="s">
        <v>234</v>
      </c>
      <c r="B17" s="11" t="s">
        <v>235</v>
      </c>
      <c r="C17" s="16" t="s">
        <v>233</v>
      </c>
      <c r="D17" s="11" t="s">
        <v>14</v>
      </c>
      <c r="E17" s="12" t="s">
        <v>15</v>
      </c>
      <c r="F17" s="13">
        <v>40</v>
      </c>
      <c r="G17" s="13">
        <v>60</v>
      </c>
      <c r="H17" s="14">
        <f t="shared" si="0"/>
        <v>100</v>
      </c>
      <c r="I17" s="17">
        <f t="shared" si="3"/>
        <v>50</v>
      </c>
      <c r="J17" s="6">
        <f t="shared" si="1"/>
        <v>0.5</v>
      </c>
      <c r="K17" s="15" t="s">
        <v>52</v>
      </c>
    </row>
    <row r="18" spans="1:11" ht="15" customHeight="1" x14ac:dyDescent="0.25">
      <c r="A18" s="12" t="s">
        <v>236</v>
      </c>
      <c r="B18" s="11" t="s">
        <v>189</v>
      </c>
      <c r="C18" s="11" t="s">
        <v>215</v>
      </c>
      <c r="D18" s="11" t="s">
        <v>14</v>
      </c>
      <c r="E18" s="12" t="s">
        <v>15</v>
      </c>
      <c r="F18" s="13">
        <v>44</v>
      </c>
      <c r="G18" s="13">
        <v>55</v>
      </c>
      <c r="H18" s="14">
        <f t="shared" si="0"/>
        <v>99</v>
      </c>
      <c r="I18" s="17">
        <f t="shared" si="3"/>
        <v>49.5</v>
      </c>
      <c r="J18" s="6">
        <f t="shared" si="1"/>
        <v>0.495</v>
      </c>
      <c r="K18" s="15" t="s">
        <v>52</v>
      </c>
    </row>
    <row r="19" spans="1:11" ht="15" customHeight="1" x14ac:dyDescent="0.25">
      <c r="A19" s="12" t="s">
        <v>237</v>
      </c>
      <c r="B19" s="11" t="s">
        <v>206</v>
      </c>
      <c r="C19" s="11" t="s">
        <v>215</v>
      </c>
      <c r="D19" s="11" t="s">
        <v>14</v>
      </c>
      <c r="E19" s="12" t="s">
        <v>15</v>
      </c>
      <c r="F19" s="13">
        <v>52</v>
      </c>
      <c r="G19" s="13">
        <v>45</v>
      </c>
      <c r="H19" s="14">
        <f t="shared" si="0"/>
        <v>97</v>
      </c>
      <c r="I19" s="17">
        <f t="shared" si="3"/>
        <v>48.5</v>
      </c>
      <c r="J19" s="6">
        <f t="shared" si="1"/>
        <v>0.48499999999999999</v>
      </c>
      <c r="K19" s="15" t="s">
        <v>52</v>
      </c>
    </row>
    <row r="20" spans="1:11" ht="15" customHeight="1" x14ac:dyDescent="0.25">
      <c r="A20" s="12" t="s">
        <v>238</v>
      </c>
      <c r="B20" s="11" t="s">
        <v>212</v>
      </c>
      <c r="C20" s="11" t="s">
        <v>215</v>
      </c>
      <c r="D20" s="11" t="s">
        <v>14</v>
      </c>
      <c r="E20" s="12" t="s">
        <v>15</v>
      </c>
      <c r="F20" s="13">
        <v>50</v>
      </c>
      <c r="G20" s="13">
        <v>40</v>
      </c>
      <c r="H20" s="14">
        <f t="shared" si="0"/>
        <v>90</v>
      </c>
      <c r="I20" s="17">
        <f t="shared" si="3"/>
        <v>45</v>
      </c>
      <c r="J20" s="6">
        <f t="shared" si="1"/>
        <v>0.45</v>
      </c>
      <c r="K20" s="15" t="s">
        <v>52</v>
      </c>
    </row>
    <row r="21" spans="1:11" ht="15" customHeight="1" x14ac:dyDescent="0.25">
      <c r="A21" s="12" t="s">
        <v>239</v>
      </c>
      <c r="B21" s="11" t="s">
        <v>191</v>
      </c>
      <c r="C21" s="11" t="s">
        <v>215</v>
      </c>
      <c r="D21" s="11" t="s">
        <v>14</v>
      </c>
      <c r="E21" s="12" t="s">
        <v>15</v>
      </c>
      <c r="F21" s="13">
        <v>44</v>
      </c>
      <c r="G21" s="13">
        <v>45</v>
      </c>
      <c r="H21" s="14">
        <f t="shared" si="0"/>
        <v>89</v>
      </c>
      <c r="I21" s="17">
        <f t="shared" si="3"/>
        <v>44.5</v>
      </c>
      <c r="J21" s="6">
        <f t="shared" si="1"/>
        <v>0.44500000000000001</v>
      </c>
      <c r="K21" s="15" t="s">
        <v>52</v>
      </c>
    </row>
    <row r="22" spans="1:11" ht="15" customHeight="1" x14ac:dyDescent="0.25">
      <c r="A22" s="12" t="s">
        <v>240</v>
      </c>
      <c r="B22" s="11" t="s">
        <v>178</v>
      </c>
      <c r="C22" s="11" t="s">
        <v>215</v>
      </c>
      <c r="D22" s="11" t="s">
        <v>14</v>
      </c>
      <c r="E22" s="12" t="s">
        <v>15</v>
      </c>
      <c r="F22" s="13">
        <v>54</v>
      </c>
      <c r="G22" s="13">
        <v>30</v>
      </c>
      <c r="H22" s="14">
        <f t="shared" si="0"/>
        <v>84</v>
      </c>
      <c r="I22" s="17">
        <f t="shared" si="3"/>
        <v>42</v>
      </c>
      <c r="J22" s="6">
        <f t="shared" si="1"/>
        <v>0.42</v>
      </c>
      <c r="K22" s="15" t="s">
        <v>52</v>
      </c>
    </row>
    <row r="23" spans="1:11" ht="15" customHeight="1" x14ac:dyDescent="0.25">
      <c r="A23" s="12" t="s">
        <v>241</v>
      </c>
      <c r="B23" s="11" t="s">
        <v>242</v>
      </c>
      <c r="C23" s="16" t="s">
        <v>233</v>
      </c>
      <c r="D23" s="11" t="s">
        <v>14</v>
      </c>
      <c r="E23" s="12" t="s">
        <v>15</v>
      </c>
      <c r="F23" s="13">
        <v>44</v>
      </c>
      <c r="G23" s="13">
        <v>40</v>
      </c>
      <c r="H23" s="14">
        <f t="shared" si="0"/>
        <v>84</v>
      </c>
      <c r="I23" s="17">
        <f t="shared" si="3"/>
        <v>42</v>
      </c>
      <c r="J23" s="6">
        <f t="shared" si="1"/>
        <v>0.42</v>
      </c>
      <c r="K23" s="15" t="s">
        <v>52</v>
      </c>
    </row>
    <row r="24" spans="1:11" ht="15" customHeight="1" x14ac:dyDescent="0.25">
      <c r="A24" s="12" t="s">
        <v>243</v>
      </c>
      <c r="B24" s="11" t="s">
        <v>244</v>
      </c>
      <c r="C24" s="16" t="s">
        <v>233</v>
      </c>
      <c r="D24" s="11" t="s">
        <v>14</v>
      </c>
      <c r="E24" s="12" t="s">
        <v>15</v>
      </c>
      <c r="F24" s="13">
        <v>42</v>
      </c>
      <c r="G24" s="13">
        <v>40</v>
      </c>
      <c r="H24" s="14">
        <f t="shared" si="0"/>
        <v>82</v>
      </c>
      <c r="I24" s="17">
        <f t="shared" si="3"/>
        <v>41</v>
      </c>
      <c r="J24" s="6">
        <f t="shared" si="1"/>
        <v>0.41</v>
      </c>
      <c r="K24" s="15" t="s">
        <v>52</v>
      </c>
    </row>
    <row r="25" spans="1:11" ht="15" customHeight="1" x14ac:dyDescent="0.25">
      <c r="A25" s="12" t="s">
        <v>245</v>
      </c>
      <c r="B25" s="11" t="s">
        <v>187</v>
      </c>
      <c r="C25" s="16" t="s">
        <v>218</v>
      </c>
      <c r="D25" s="11" t="s">
        <v>14</v>
      </c>
      <c r="E25" s="12" t="s">
        <v>15</v>
      </c>
      <c r="F25" s="13">
        <v>36</v>
      </c>
      <c r="G25" s="13">
        <v>45</v>
      </c>
      <c r="H25" s="14">
        <f t="shared" si="0"/>
        <v>81</v>
      </c>
      <c r="I25" s="17">
        <f t="shared" si="3"/>
        <v>40.5</v>
      </c>
      <c r="J25" s="6">
        <f t="shared" si="1"/>
        <v>0.40500000000000003</v>
      </c>
      <c r="K25" s="15" t="s">
        <v>52</v>
      </c>
    </row>
    <row r="26" spans="1:11" ht="15" customHeight="1" x14ac:dyDescent="0.25">
      <c r="A26" s="12" t="s">
        <v>246</v>
      </c>
      <c r="B26" s="11" t="s">
        <v>247</v>
      </c>
      <c r="C26" s="16" t="s">
        <v>233</v>
      </c>
      <c r="D26" s="11" t="s">
        <v>14</v>
      </c>
      <c r="E26" s="12" t="s">
        <v>15</v>
      </c>
      <c r="F26" s="13">
        <v>50</v>
      </c>
      <c r="G26" s="13">
        <v>30</v>
      </c>
      <c r="H26" s="14">
        <f t="shared" si="0"/>
        <v>80</v>
      </c>
      <c r="I26" s="17">
        <f t="shared" si="3"/>
        <v>40</v>
      </c>
      <c r="J26" s="6">
        <f t="shared" si="1"/>
        <v>0.4</v>
      </c>
      <c r="K26" s="15" t="s">
        <v>52</v>
      </c>
    </row>
    <row r="27" spans="1:11" ht="15" customHeight="1" x14ac:dyDescent="0.25">
      <c r="A27" s="12" t="s">
        <v>248</v>
      </c>
      <c r="B27" s="11" t="s">
        <v>202</v>
      </c>
      <c r="C27" s="16" t="s">
        <v>218</v>
      </c>
      <c r="D27" s="11" t="s">
        <v>14</v>
      </c>
      <c r="E27" s="12" t="s">
        <v>15</v>
      </c>
      <c r="F27" s="13">
        <v>26</v>
      </c>
      <c r="G27" s="13">
        <v>45</v>
      </c>
      <c r="H27" s="14">
        <f t="shared" si="0"/>
        <v>71</v>
      </c>
      <c r="I27" s="17">
        <f t="shared" si="3"/>
        <v>35.5</v>
      </c>
      <c r="J27" s="6">
        <f t="shared" si="1"/>
        <v>0.35499999999999998</v>
      </c>
      <c r="K27" s="15" t="s">
        <v>52</v>
      </c>
    </row>
    <row r="28" spans="1:11" ht="15" customHeight="1" x14ac:dyDescent="0.25">
      <c r="A28" s="12" t="s">
        <v>249</v>
      </c>
      <c r="B28" s="11" t="s">
        <v>250</v>
      </c>
      <c r="C28" s="16" t="s">
        <v>233</v>
      </c>
      <c r="D28" s="11" t="s">
        <v>14</v>
      </c>
      <c r="E28" s="12" t="s">
        <v>15</v>
      </c>
      <c r="F28" s="13">
        <v>36</v>
      </c>
      <c r="G28" s="13">
        <v>35</v>
      </c>
      <c r="H28" s="14">
        <f t="shared" si="0"/>
        <v>71</v>
      </c>
      <c r="I28" s="17">
        <f t="shared" si="3"/>
        <v>35.5</v>
      </c>
      <c r="J28" s="6">
        <f t="shared" si="1"/>
        <v>0.35499999999999998</v>
      </c>
      <c r="K28" s="15" t="s">
        <v>52</v>
      </c>
    </row>
    <row r="29" spans="1:11" ht="15.75" x14ac:dyDescent="0.25">
      <c r="A29" s="12" t="s">
        <v>251</v>
      </c>
      <c r="B29" s="11" t="s">
        <v>252</v>
      </c>
      <c r="C29" s="16" t="s">
        <v>233</v>
      </c>
      <c r="D29" s="11" t="s">
        <v>14</v>
      </c>
      <c r="E29" s="12" t="s">
        <v>15</v>
      </c>
      <c r="F29" s="13">
        <v>36</v>
      </c>
      <c r="G29" s="13">
        <v>35</v>
      </c>
      <c r="H29" s="14">
        <f t="shared" si="0"/>
        <v>71</v>
      </c>
      <c r="I29" s="17">
        <f t="shared" si="3"/>
        <v>35.5</v>
      </c>
      <c r="J29" s="6">
        <f t="shared" si="1"/>
        <v>0.35499999999999998</v>
      </c>
      <c r="K29" s="15" t="s">
        <v>52</v>
      </c>
    </row>
    <row r="30" spans="1:11" ht="15.75" x14ac:dyDescent="0.25">
      <c r="A30" s="12" t="s">
        <v>253</v>
      </c>
      <c r="B30" s="11" t="s">
        <v>254</v>
      </c>
      <c r="C30" s="16" t="s">
        <v>218</v>
      </c>
      <c r="D30" s="11" t="s">
        <v>14</v>
      </c>
      <c r="E30" s="12" t="s">
        <v>15</v>
      </c>
      <c r="F30" s="13">
        <v>30</v>
      </c>
      <c r="G30" s="13">
        <v>40</v>
      </c>
      <c r="H30" s="14">
        <f t="shared" si="0"/>
        <v>70</v>
      </c>
      <c r="I30" s="17">
        <f t="shared" si="3"/>
        <v>35</v>
      </c>
      <c r="J30" s="6">
        <f t="shared" si="1"/>
        <v>0.35</v>
      </c>
      <c r="K30" s="15" t="s">
        <v>52</v>
      </c>
    </row>
    <row r="31" spans="1:11" ht="15.75" x14ac:dyDescent="0.25">
      <c r="A31" s="12" t="s">
        <v>255</v>
      </c>
      <c r="B31" s="11" t="s">
        <v>256</v>
      </c>
      <c r="C31" s="16" t="s">
        <v>218</v>
      </c>
      <c r="D31" s="11" t="s">
        <v>14</v>
      </c>
      <c r="E31" s="12" t="s">
        <v>15</v>
      </c>
      <c r="F31" s="13">
        <v>28</v>
      </c>
      <c r="G31" s="13">
        <v>40</v>
      </c>
      <c r="H31" s="14">
        <f t="shared" si="0"/>
        <v>68</v>
      </c>
      <c r="I31" s="17">
        <f t="shared" si="3"/>
        <v>34</v>
      </c>
      <c r="J31" s="6">
        <f t="shared" si="1"/>
        <v>0.34</v>
      </c>
      <c r="K31" s="15" t="s">
        <v>52</v>
      </c>
    </row>
    <row r="32" spans="1:11" ht="15.75" x14ac:dyDescent="0.25">
      <c r="A32" s="12" t="s">
        <v>257</v>
      </c>
      <c r="B32" s="11" t="s">
        <v>258</v>
      </c>
      <c r="C32" s="16" t="s">
        <v>233</v>
      </c>
      <c r="D32" s="11" t="s">
        <v>14</v>
      </c>
      <c r="E32" s="12" t="s">
        <v>15</v>
      </c>
      <c r="F32" s="13">
        <v>28</v>
      </c>
      <c r="G32" s="13">
        <v>40</v>
      </c>
      <c r="H32" s="14">
        <f t="shared" si="0"/>
        <v>68</v>
      </c>
      <c r="I32" s="17">
        <f t="shared" si="3"/>
        <v>34</v>
      </c>
      <c r="J32" s="6">
        <f t="shared" si="1"/>
        <v>0.34</v>
      </c>
      <c r="K32" s="15" t="s">
        <v>52</v>
      </c>
    </row>
    <row r="33" spans="1:11" ht="15.75" x14ac:dyDescent="0.25">
      <c r="A33" s="12" t="s">
        <v>259</v>
      </c>
      <c r="B33" s="11" t="s">
        <v>180</v>
      </c>
      <c r="C33" s="11" t="s">
        <v>215</v>
      </c>
      <c r="D33" s="11" t="s">
        <v>14</v>
      </c>
      <c r="E33" s="12" t="s">
        <v>15</v>
      </c>
      <c r="F33" s="13">
        <v>46</v>
      </c>
      <c r="G33" s="13">
        <v>20</v>
      </c>
      <c r="H33" s="14">
        <f t="shared" si="0"/>
        <v>66</v>
      </c>
      <c r="I33" s="17">
        <f t="shared" si="3"/>
        <v>33</v>
      </c>
      <c r="J33" s="6">
        <f t="shared" si="1"/>
        <v>0.33</v>
      </c>
      <c r="K33" s="15" t="s">
        <v>52</v>
      </c>
    </row>
    <row r="34" spans="1:11" ht="15.75" x14ac:dyDescent="0.25">
      <c r="A34" s="12" t="s">
        <v>260</v>
      </c>
      <c r="B34" s="11" t="s">
        <v>210</v>
      </c>
      <c r="C34" s="11" t="s">
        <v>215</v>
      </c>
      <c r="D34" s="11" t="s">
        <v>14</v>
      </c>
      <c r="E34" s="12" t="s">
        <v>15</v>
      </c>
      <c r="F34" s="13">
        <v>30</v>
      </c>
      <c r="G34" s="13">
        <v>35</v>
      </c>
      <c r="H34" s="14">
        <f t="shared" si="0"/>
        <v>65</v>
      </c>
      <c r="I34" s="17">
        <f t="shared" si="3"/>
        <v>32.5</v>
      </c>
      <c r="J34" s="6">
        <f t="shared" si="1"/>
        <v>0.32500000000000001</v>
      </c>
      <c r="K34" s="15" t="s">
        <v>52</v>
      </c>
    </row>
    <row r="35" spans="1:11" ht="15.75" x14ac:dyDescent="0.25">
      <c r="A35" s="12" t="s">
        <v>261</v>
      </c>
      <c r="B35" s="11" t="s">
        <v>204</v>
      </c>
      <c r="C35" s="11" t="s">
        <v>215</v>
      </c>
      <c r="D35" s="11" t="s">
        <v>14</v>
      </c>
      <c r="E35" s="12" t="s">
        <v>15</v>
      </c>
      <c r="F35" s="13">
        <v>28</v>
      </c>
      <c r="G35" s="13">
        <v>35</v>
      </c>
      <c r="H35" s="14">
        <f t="shared" si="0"/>
        <v>63</v>
      </c>
      <c r="I35" s="17">
        <f t="shared" si="3"/>
        <v>31.5</v>
      </c>
      <c r="J35" s="6">
        <f t="shared" si="1"/>
        <v>0.315</v>
      </c>
      <c r="K35" s="15" t="s">
        <v>52</v>
      </c>
    </row>
    <row r="36" spans="1:11" ht="15.75" x14ac:dyDescent="0.25">
      <c r="A36" s="12" t="s">
        <v>262</v>
      </c>
      <c r="B36" s="11" t="s">
        <v>263</v>
      </c>
      <c r="C36" s="16" t="s">
        <v>233</v>
      </c>
      <c r="D36" s="11" t="s">
        <v>14</v>
      </c>
      <c r="E36" s="12" t="s">
        <v>15</v>
      </c>
      <c r="F36" s="13">
        <v>36</v>
      </c>
      <c r="G36" s="13">
        <v>20</v>
      </c>
      <c r="H36" s="14">
        <f t="shared" si="0"/>
        <v>56</v>
      </c>
      <c r="I36" s="17">
        <f t="shared" si="2"/>
        <v>28</v>
      </c>
      <c r="J36" s="6">
        <f t="shared" si="1"/>
        <v>0.28000000000000003</v>
      </c>
      <c r="K36" s="15" t="s">
        <v>52</v>
      </c>
    </row>
    <row r="37" spans="1:11" ht="15.75" x14ac:dyDescent="0.25">
      <c r="A37" s="12" t="s">
        <v>264</v>
      </c>
      <c r="B37" s="11" t="s">
        <v>265</v>
      </c>
      <c r="C37" s="16" t="s">
        <v>233</v>
      </c>
      <c r="D37" s="11" t="s">
        <v>14</v>
      </c>
      <c r="E37" s="12" t="s">
        <v>15</v>
      </c>
      <c r="F37" s="13">
        <v>30</v>
      </c>
      <c r="G37" s="13">
        <v>20</v>
      </c>
      <c r="H37" s="14">
        <f t="shared" si="0"/>
        <v>50</v>
      </c>
      <c r="I37" s="17">
        <f t="shared" si="2"/>
        <v>25</v>
      </c>
      <c r="J37" s="6">
        <f t="shared" si="1"/>
        <v>0.25</v>
      </c>
      <c r="K37" s="15" t="s">
        <v>52</v>
      </c>
    </row>
    <row r="38" spans="1:11" ht="15.75" x14ac:dyDescent="0.25">
      <c r="A38" s="12" t="s">
        <v>266</v>
      </c>
      <c r="B38" s="11" t="s">
        <v>267</v>
      </c>
      <c r="C38" s="16" t="s">
        <v>218</v>
      </c>
      <c r="D38" s="11" t="s">
        <v>14</v>
      </c>
      <c r="E38" s="12" t="s">
        <v>15</v>
      </c>
      <c r="F38" s="13">
        <v>32</v>
      </c>
      <c r="G38" s="13">
        <v>15</v>
      </c>
      <c r="H38" s="14">
        <f t="shared" si="0"/>
        <v>47</v>
      </c>
      <c r="I38" s="17">
        <f>H38/2</f>
        <v>23.5</v>
      </c>
      <c r="J38" s="6">
        <f t="shared" si="1"/>
        <v>0.23499999999999999</v>
      </c>
      <c r="K38" s="15" t="s">
        <v>52</v>
      </c>
    </row>
    <row r="39" spans="1:11" ht="15.75" x14ac:dyDescent="0.25">
      <c r="A39" s="12" t="s">
        <v>268</v>
      </c>
      <c r="B39" s="11" t="s">
        <v>269</v>
      </c>
      <c r="C39" s="16" t="s">
        <v>233</v>
      </c>
      <c r="D39" s="11" t="s">
        <v>14</v>
      </c>
      <c r="E39" s="12" t="s">
        <v>15</v>
      </c>
      <c r="F39" s="13">
        <v>24</v>
      </c>
      <c r="G39" s="13">
        <v>20</v>
      </c>
      <c r="H39" s="14">
        <f t="shared" si="0"/>
        <v>44</v>
      </c>
      <c r="I39" s="17">
        <f>H39/2</f>
        <v>22</v>
      </c>
      <c r="J39" s="6">
        <f t="shared" si="1"/>
        <v>0.22</v>
      </c>
      <c r="K39" s="15" t="s">
        <v>52</v>
      </c>
    </row>
    <row r="40" spans="1:11" ht="15.75" x14ac:dyDescent="0.25">
      <c r="A40" s="12" t="s">
        <v>270</v>
      </c>
      <c r="B40" s="11" t="s">
        <v>271</v>
      </c>
      <c r="C40" s="16" t="s">
        <v>233</v>
      </c>
      <c r="D40" s="11" t="s">
        <v>14</v>
      </c>
      <c r="E40" s="12" t="s">
        <v>15</v>
      </c>
      <c r="F40" s="13">
        <v>22</v>
      </c>
      <c r="G40" s="13">
        <v>20</v>
      </c>
      <c r="H40" s="14">
        <f t="shared" si="0"/>
        <v>42</v>
      </c>
      <c r="I40" s="17">
        <f>H40/2</f>
        <v>21</v>
      </c>
      <c r="J40" s="6">
        <f t="shared" si="1"/>
        <v>0.21</v>
      </c>
      <c r="K40" s="15" t="s">
        <v>52</v>
      </c>
    </row>
    <row r="41" spans="1:11" ht="15.75" x14ac:dyDescent="0.25">
      <c r="A41" s="12" t="s">
        <v>272</v>
      </c>
      <c r="B41" s="11" t="s">
        <v>200</v>
      </c>
      <c r="C41" s="11" t="s">
        <v>215</v>
      </c>
      <c r="D41" s="11" t="s">
        <v>14</v>
      </c>
      <c r="E41" s="20" t="s">
        <v>15</v>
      </c>
      <c r="F41" s="13">
        <v>28</v>
      </c>
      <c r="G41" s="13">
        <v>10</v>
      </c>
      <c r="H41" s="14">
        <f t="shared" si="0"/>
        <v>38</v>
      </c>
      <c r="I41" s="17">
        <f>H41/2</f>
        <v>19</v>
      </c>
      <c r="J41" s="6">
        <f t="shared" si="1"/>
        <v>0.19</v>
      </c>
      <c r="K41" s="15" t="s">
        <v>52</v>
      </c>
    </row>
  </sheetData>
  <sortState ref="A4:J41">
    <sortCondition descending="1" ref="J4:J41"/>
  </sortState>
  <mergeCells count="1">
    <mergeCell ref="A1:K1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="70" workbookViewId="0">
      <selection activeCell="D11" sqref="D11"/>
    </sheetView>
  </sheetViews>
  <sheetFormatPr defaultColWidth="9.140625" defaultRowHeight="15" x14ac:dyDescent="0.25"/>
  <cols>
    <col min="1" max="1" width="50.7109375" style="1" customWidth="1"/>
    <col min="2" max="2" width="12.85546875" style="1" customWidth="1"/>
    <col min="3" max="3" width="7.28515625" style="1" customWidth="1"/>
    <col min="4" max="4" width="47.28515625" style="1" bestFit="1" customWidth="1"/>
    <col min="5" max="5" width="32.28515625" style="1" customWidth="1"/>
    <col min="6" max="6" width="21" style="2" bestFit="1" customWidth="1"/>
    <col min="7" max="7" width="20.28515625" style="2" bestFit="1" customWidth="1"/>
    <col min="8" max="8" width="9.140625" style="1"/>
    <col min="9" max="9" width="13.28515625" style="1" bestFit="1" customWidth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37" t="s">
        <v>425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">
        <v>200</v>
      </c>
    </row>
    <row r="2" spans="1:12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168</v>
      </c>
      <c r="H2" s="4" t="s">
        <v>6</v>
      </c>
      <c r="I2" s="4" t="s">
        <v>7</v>
      </c>
      <c r="J2" s="6" t="s">
        <v>8</v>
      </c>
      <c r="K2" s="4" t="s">
        <v>9</v>
      </c>
    </row>
    <row r="3" spans="1:12" ht="15.75" x14ac:dyDescent="0.25">
      <c r="A3" s="7" t="s">
        <v>273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ht="15" customHeight="1" x14ac:dyDescent="0.25">
      <c r="A4" s="12" t="s">
        <v>274</v>
      </c>
      <c r="B4" s="11" t="s">
        <v>275</v>
      </c>
      <c r="C4" s="16" t="s">
        <v>215</v>
      </c>
      <c r="D4" s="11" t="s">
        <v>14</v>
      </c>
      <c r="E4" s="12" t="s">
        <v>15</v>
      </c>
      <c r="F4" s="13">
        <v>60</v>
      </c>
      <c r="G4" s="13">
        <v>100</v>
      </c>
      <c r="H4" s="14">
        <f>IF(SUM(F4:G4)&gt;$L$1,"больше макс!",SUM(F4:G4))</f>
        <v>160</v>
      </c>
      <c r="I4" s="17">
        <f>H4/2</f>
        <v>80</v>
      </c>
      <c r="J4" s="6">
        <f>H4/$L$1</f>
        <v>0.8</v>
      </c>
      <c r="K4" s="21" t="s">
        <v>16</v>
      </c>
    </row>
    <row r="5" spans="1:12" ht="15" customHeight="1" x14ac:dyDescent="0.25">
      <c r="A5" s="12" t="s">
        <v>276</v>
      </c>
      <c r="B5" s="11" t="s">
        <v>277</v>
      </c>
      <c r="C5" s="16" t="s">
        <v>278</v>
      </c>
      <c r="D5" s="11" t="s">
        <v>14</v>
      </c>
      <c r="E5" s="12" t="s">
        <v>15</v>
      </c>
      <c r="F5" s="13">
        <v>59</v>
      </c>
      <c r="G5" s="13">
        <v>100</v>
      </c>
      <c r="H5" s="14">
        <f>IF(SUM(F5:G5)&gt;$L$1,"больше макс!",SUM(F5:G5))</f>
        <v>159</v>
      </c>
      <c r="I5" s="17">
        <f>H5/2</f>
        <v>79.5</v>
      </c>
      <c r="J5" s="6">
        <f>H5/$L$1</f>
        <v>0.79500000000000004</v>
      </c>
      <c r="K5" s="21" t="s">
        <v>20</v>
      </c>
    </row>
    <row r="6" spans="1:12" ht="15" customHeight="1" x14ac:dyDescent="0.25">
      <c r="A6" s="12" t="s">
        <v>279</v>
      </c>
      <c r="B6" s="11" t="s">
        <v>280</v>
      </c>
      <c r="C6" s="16" t="s">
        <v>278</v>
      </c>
      <c r="D6" s="11" t="s">
        <v>14</v>
      </c>
      <c r="E6" s="12" t="s">
        <v>15</v>
      </c>
      <c r="F6" s="13">
        <v>59</v>
      </c>
      <c r="G6" s="13">
        <v>100</v>
      </c>
      <c r="H6" s="14">
        <f>IF(SUM(F6:G6)&gt;$L$1,"больше макс!",SUM(F6:G6))</f>
        <v>159</v>
      </c>
      <c r="I6" s="17">
        <f>H6/2</f>
        <v>79.5</v>
      </c>
      <c r="J6" s="6">
        <f>H6/$L$1</f>
        <v>0.79500000000000004</v>
      </c>
      <c r="K6" s="21" t="s">
        <v>20</v>
      </c>
    </row>
    <row r="7" spans="1:12" ht="15" customHeight="1" x14ac:dyDescent="0.25">
      <c r="A7" s="12" t="s">
        <v>281</v>
      </c>
      <c r="B7" s="11" t="s">
        <v>282</v>
      </c>
      <c r="C7" s="16" t="s">
        <v>283</v>
      </c>
      <c r="D7" s="11" t="s">
        <v>14</v>
      </c>
      <c r="E7" s="12" t="s">
        <v>15</v>
      </c>
      <c r="F7" s="13">
        <v>49</v>
      </c>
      <c r="G7" s="13">
        <v>80</v>
      </c>
      <c r="H7" s="14">
        <f t="shared" ref="H7:H8" si="0">IF(SUM(F7:G7)&gt;$L$1,"больше макс!",SUM(F7:G7))</f>
        <v>129</v>
      </c>
      <c r="I7" s="17">
        <f t="shared" ref="I7:I32" si="1">H7/2</f>
        <v>64.5</v>
      </c>
      <c r="J7" s="6">
        <f t="shared" ref="J7:J8" si="2">H7/$L$1</f>
        <v>0.64500000000000002</v>
      </c>
      <c r="K7" s="21" t="s">
        <v>20</v>
      </c>
    </row>
    <row r="8" spans="1:12" ht="15" customHeight="1" x14ac:dyDescent="0.25">
      <c r="A8" s="12" t="s">
        <v>284</v>
      </c>
      <c r="B8" s="11" t="s">
        <v>285</v>
      </c>
      <c r="C8" s="16" t="s">
        <v>283</v>
      </c>
      <c r="D8" s="11" t="s">
        <v>14</v>
      </c>
      <c r="E8" s="12" t="s">
        <v>15</v>
      </c>
      <c r="F8" s="13">
        <v>44</v>
      </c>
      <c r="G8" s="13">
        <v>80</v>
      </c>
      <c r="H8" s="14">
        <f t="shared" si="0"/>
        <v>124</v>
      </c>
      <c r="I8" s="17">
        <f t="shared" si="1"/>
        <v>62</v>
      </c>
      <c r="J8" s="6">
        <f t="shared" si="2"/>
        <v>0.62</v>
      </c>
      <c r="K8" s="21" t="s">
        <v>20</v>
      </c>
    </row>
    <row r="9" spans="1:12" ht="15" customHeight="1" x14ac:dyDescent="0.25">
      <c r="A9" s="12" t="s">
        <v>286</v>
      </c>
      <c r="B9" s="11" t="s">
        <v>287</v>
      </c>
      <c r="C9" s="16" t="s">
        <v>288</v>
      </c>
      <c r="D9" s="11" t="s">
        <v>14</v>
      </c>
      <c r="E9" s="12" t="s">
        <v>15</v>
      </c>
      <c r="F9" s="13">
        <v>38</v>
      </c>
      <c r="G9" s="13">
        <v>75</v>
      </c>
      <c r="H9" s="14">
        <f>IF(SUM(F9:G9)&gt;$L$1,"больше макс!",SUM(F9:G9))</f>
        <v>113</v>
      </c>
      <c r="I9" s="17">
        <f>H9/2</f>
        <v>56.5</v>
      </c>
      <c r="J9" s="6">
        <f>H9/$L$1</f>
        <v>0.56499999999999995</v>
      </c>
      <c r="K9" s="21" t="s">
        <v>20</v>
      </c>
    </row>
    <row r="10" spans="1:12" ht="15" customHeight="1" x14ac:dyDescent="0.25">
      <c r="A10" s="12" t="s">
        <v>289</v>
      </c>
      <c r="B10" s="11" t="s">
        <v>290</v>
      </c>
      <c r="C10" s="16" t="s">
        <v>283</v>
      </c>
      <c r="D10" s="11" t="s">
        <v>14</v>
      </c>
      <c r="E10" s="12" t="s">
        <v>15</v>
      </c>
      <c r="F10" s="13">
        <v>47</v>
      </c>
      <c r="G10" s="13">
        <v>60</v>
      </c>
      <c r="H10" s="14">
        <f t="shared" ref="H10:H32" si="3">IF(SUM(F10:G10)&gt;$L$1,"больше макс!",SUM(F10:G10))</f>
        <v>107</v>
      </c>
      <c r="I10" s="17">
        <f t="shared" si="1"/>
        <v>53.5</v>
      </c>
      <c r="J10" s="6">
        <f t="shared" ref="J10:J32" si="4">H10/$L$1</f>
        <v>0.53500000000000003</v>
      </c>
      <c r="K10" s="21" t="s">
        <v>20</v>
      </c>
    </row>
    <row r="11" spans="1:12" ht="15" customHeight="1" x14ac:dyDescent="0.25">
      <c r="A11" s="12" t="s">
        <v>291</v>
      </c>
      <c r="B11" s="11" t="s">
        <v>292</v>
      </c>
      <c r="C11" s="16" t="s">
        <v>278</v>
      </c>
      <c r="D11" s="11" t="s">
        <v>14</v>
      </c>
      <c r="E11" s="12" t="s">
        <v>15</v>
      </c>
      <c r="F11" s="13">
        <v>39</v>
      </c>
      <c r="G11" s="13">
        <v>65</v>
      </c>
      <c r="H11" s="14">
        <f t="shared" ref="H11:H26" si="5">IF(SUM(F11:G11)&gt;$L$1,"больше макс!",SUM(F11:G11))</f>
        <v>104</v>
      </c>
      <c r="I11" s="17">
        <f t="shared" ref="I11:I26" si="6">H11/2</f>
        <v>52</v>
      </c>
      <c r="J11" s="6">
        <f t="shared" ref="J11:J26" si="7">H11/$L$1</f>
        <v>0.52</v>
      </c>
      <c r="K11" s="21" t="s">
        <v>52</v>
      </c>
    </row>
    <row r="12" spans="1:12" ht="15" customHeight="1" x14ac:dyDescent="0.25">
      <c r="A12" s="12" t="s">
        <v>293</v>
      </c>
      <c r="B12" s="11" t="s">
        <v>294</v>
      </c>
      <c r="C12" s="16" t="s">
        <v>288</v>
      </c>
      <c r="D12" s="11" t="s">
        <v>14</v>
      </c>
      <c r="E12" s="12" t="s">
        <v>15</v>
      </c>
      <c r="F12" s="13">
        <v>62</v>
      </c>
      <c r="G12" s="13">
        <v>40</v>
      </c>
      <c r="H12" s="14">
        <f t="shared" si="5"/>
        <v>102</v>
      </c>
      <c r="I12" s="17">
        <f t="shared" si="6"/>
        <v>51</v>
      </c>
      <c r="J12" s="6">
        <f t="shared" si="7"/>
        <v>0.51</v>
      </c>
      <c r="K12" s="21" t="s">
        <v>52</v>
      </c>
    </row>
    <row r="13" spans="1:12" ht="15" customHeight="1" x14ac:dyDescent="0.25">
      <c r="A13" s="12" t="s">
        <v>295</v>
      </c>
      <c r="B13" s="11" t="s">
        <v>296</v>
      </c>
      <c r="C13" s="16" t="s">
        <v>288</v>
      </c>
      <c r="D13" s="11" t="s">
        <v>14</v>
      </c>
      <c r="E13" s="12" t="s">
        <v>15</v>
      </c>
      <c r="F13" s="13">
        <v>40</v>
      </c>
      <c r="G13" s="13">
        <v>60</v>
      </c>
      <c r="H13" s="14">
        <f t="shared" si="5"/>
        <v>100</v>
      </c>
      <c r="I13" s="17">
        <f t="shared" si="6"/>
        <v>50</v>
      </c>
      <c r="J13" s="6">
        <f t="shared" si="7"/>
        <v>0.5</v>
      </c>
      <c r="K13" s="21" t="s">
        <v>52</v>
      </c>
    </row>
    <row r="14" spans="1:12" ht="15" customHeight="1" x14ac:dyDescent="0.25">
      <c r="A14" s="12" t="s">
        <v>297</v>
      </c>
      <c r="B14" s="11" t="s">
        <v>298</v>
      </c>
      <c r="C14" s="16" t="s">
        <v>288</v>
      </c>
      <c r="D14" s="11" t="s">
        <v>14</v>
      </c>
      <c r="E14" s="12" t="s">
        <v>15</v>
      </c>
      <c r="F14" s="13">
        <v>65</v>
      </c>
      <c r="G14" s="13">
        <v>35</v>
      </c>
      <c r="H14" s="14">
        <f t="shared" si="5"/>
        <v>100</v>
      </c>
      <c r="I14" s="17">
        <f t="shared" si="6"/>
        <v>50</v>
      </c>
      <c r="J14" s="6">
        <f t="shared" si="7"/>
        <v>0.5</v>
      </c>
      <c r="K14" s="21" t="s">
        <v>52</v>
      </c>
    </row>
    <row r="15" spans="1:12" ht="15" customHeight="1" x14ac:dyDescent="0.25">
      <c r="A15" s="12" t="s">
        <v>299</v>
      </c>
      <c r="B15" s="11" t="s">
        <v>300</v>
      </c>
      <c r="C15" s="16" t="s">
        <v>288</v>
      </c>
      <c r="D15" s="11" t="s">
        <v>14</v>
      </c>
      <c r="E15" s="12" t="s">
        <v>15</v>
      </c>
      <c r="F15" s="13">
        <v>65</v>
      </c>
      <c r="G15" s="13">
        <v>35</v>
      </c>
      <c r="H15" s="14">
        <f t="shared" si="5"/>
        <v>100</v>
      </c>
      <c r="I15" s="17">
        <f t="shared" si="6"/>
        <v>50</v>
      </c>
      <c r="J15" s="6">
        <f t="shared" si="7"/>
        <v>0.5</v>
      </c>
      <c r="K15" s="21" t="s">
        <v>52</v>
      </c>
    </row>
    <row r="16" spans="1:12" ht="15" customHeight="1" x14ac:dyDescent="0.25">
      <c r="A16" s="12" t="s">
        <v>301</v>
      </c>
      <c r="B16" s="11" t="s">
        <v>302</v>
      </c>
      <c r="C16" s="16" t="s">
        <v>288</v>
      </c>
      <c r="D16" s="11" t="s">
        <v>14</v>
      </c>
      <c r="E16" s="12" t="s">
        <v>15</v>
      </c>
      <c r="F16" s="13">
        <v>60</v>
      </c>
      <c r="G16" s="13">
        <v>40</v>
      </c>
      <c r="H16" s="14">
        <f t="shared" si="5"/>
        <v>100</v>
      </c>
      <c r="I16" s="17">
        <f t="shared" si="6"/>
        <v>50</v>
      </c>
      <c r="J16" s="6">
        <f t="shared" si="7"/>
        <v>0.5</v>
      </c>
      <c r="K16" s="21" t="s">
        <v>52</v>
      </c>
    </row>
    <row r="17" spans="1:11" ht="15" customHeight="1" x14ac:dyDescent="0.25">
      <c r="A17" s="12" t="s">
        <v>303</v>
      </c>
      <c r="B17" s="11" t="s">
        <v>304</v>
      </c>
      <c r="C17" s="16" t="s">
        <v>278</v>
      </c>
      <c r="D17" s="11" t="s">
        <v>14</v>
      </c>
      <c r="E17" s="12" t="s">
        <v>15</v>
      </c>
      <c r="F17" s="13">
        <v>49</v>
      </c>
      <c r="G17" s="13">
        <v>50</v>
      </c>
      <c r="H17" s="14">
        <f t="shared" si="5"/>
        <v>99</v>
      </c>
      <c r="I17" s="17">
        <f t="shared" si="6"/>
        <v>49.5</v>
      </c>
      <c r="J17" s="6">
        <f t="shared" si="7"/>
        <v>0.495</v>
      </c>
      <c r="K17" s="21" t="s">
        <v>52</v>
      </c>
    </row>
    <row r="18" spans="1:11" ht="15" customHeight="1" x14ac:dyDescent="0.25">
      <c r="A18" s="12" t="s">
        <v>305</v>
      </c>
      <c r="B18" s="11" t="s">
        <v>306</v>
      </c>
      <c r="C18" s="16" t="s">
        <v>288</v>
      </c>
      <c r="D18" s="11" t="s">
        <v>14</v>
      </c>
      <c r="E18" s="12" t="s">
        <v>15</v>
      </c>
      <c r="F18" s="13">
        <v>48</v>
      </c>
      <c r="G18" s="13">
        <v>50</v>
      </c>
      <c r="H18" s="14">
        <f t="shared" si="5"/>
        <v>98</v>
      </c>
      <c r="I18" s="17">
        <f t="shared" si="6"/>
        <v>49</v>
      </c>
      <c r="J18" s="6">
        <f t="shared" si="7"/>
        <v>0.49</v>
      </c>
      <c r="K18" s="21" t="s">
        <v>52</v>
      </c>
    </row>
    <row r="19" spans="1:11" ht="15" customHeight="1" x14ac:dyDescent="0.25">
      <c r="A19" s="12" t="s">
        <v>307</v>
      </c>
      <c r="B19" s="11" t="s">
        <v>308</v>
      </c>
      <c r="C19" s="16" t="s">
        <v>288</v>
      </c>
      <c r="D19" s="11" t="s">
        <v>14</v>
      </c>
      <c r="E19" s="12" t="s">
        <v>15</v>
      </c>
      <c r="F19" s="13">
        <v>47</v>
      </c>
      <c r="G19" s="13">
        <v>40</v>
      </c>
      <c r="H19" s="14">
        <f t="shared" si="5"/>
        <v>87</v>
      </c>
      <c r="I19" s="17">
        <f t="shared" si="6"/>
        <v>43.5</v>
      </c>
      <c r="J19" s="6">
        <f t="shared" si="7"/>
        <v>0.435</v>
      </c>
      <c r="K19" s="21" t="s">
        <v>52</v>
      </c>
    </row>
    <row r="20" spans="1:11" ht="15" customHeight="1" x14ac:dyDescent="0.25">
      <c r="A20" s="12" t="s">
        <v>309</v>
      </c>
      <c r="B20" s="11" t="s">
        <v>310</v>
      </c>
      <c r="C20" s="16" t="s">
        <v>288</v>
      </c>
      <c r="D20" s="11" t="s">
        <v>14</v>
      </c>
      <c r="E20" s="12" t="s">
        <v>15</v>
      </c>
      <c r="F20" s="13">
        <v>47</v>
      </c>
      <c r="G20" s="13">
        <v>35</v>
      </c>
      <c r="H20" s="14">
        <f t="shared" si="5"/>
        <v>82</v>
      </c>
      <c r="I20" s="17">
        <f t="shared" si="6"/>
        <v>41</v>
      </c>
      <c r="J20" s="6">
        <f t="shared" si="7"/>
        <v>0.41</v>
      </c>
      <c r="K20" s="21" t="s">
        <v>52</v>
      </c>
    </row>
    <row r="21" spans="1:11" ht="15" customHeight="1" x14ac:dyDescent="0.25">
      <c r="A21" s="12" t="s">
        <v>311</v>
      </c>
      <c r="B21" s="11" t="s">
        <v>312</v>
      </c>
      <c r="C21" s="16" t="s">
        <v>288</v>
      </c>
      <c r="D21" s="11" t="s">
        <v>14</v>
      </c>
      <c r="E21" s="12" t="s">
        <v>15</v>
      </c>
      <c r="F21" s="13">
        <v>49</v>
      </c>
      <c r="G21" s="13">
        <v>30</v>
      </c>
      <c r="H21" s="14">
        <f t="shared" si="5"/>
        <v>79</v>
      </c>
      <c r="I21" s="17">
        <f t="shared" si="6"/>
        <v>39.5</v>
      </c>
      <c r="J21" s="6">
        <f t="shared" si="7"/>
        <v>0.39500000000000002</v>
      </c>
      <c r="K21" s="21" t="s">
        <v>52</v>
      </c>
    </row>
    <row r="22" spans="1:11" ht="15" customHeight="1" x14ac:dyDescent="0.25">
      <c r="A22" s="12" t="s">
        <v>313</v>
      </c>
      <c r="B22" s="11" t="s">
        <v>314</v>
      </c>
      <c r="C22" s="16" t="s">
        <v>278</v>
      </c>
      <c r="D22" s="11" t="s">
        <v>14</v>
      </c>
      <c r="E22" s="12" t="s">
        <v>15</v>
      </c>
      <c r="F22" s="13">
        <v>36</v>
      </c>
      <c r="G22" s="13">
        <v>40</v>
      </c>
      <c r="H22" s="14">
        <f t="shared" si="5"/>
        <v>76</v>
      </c>
      <c r="I22" s="17">
        <f t="shared" si="6"/>
        <v>38</v>
      </c>
      <c r="J22" s="6">
        <f t="shared" si="7"/>
        <v>0.38</v>
      </c>
      <c r="K22" s="21" t="s">
        <v>52</v>
      </c>
    </row>
    <row r="23" spans="1:11" ht="15.75" x14ac:dyDescent="0.25">
      <c r="A23" s="12" t="s">
        <v>315</v>
      </c>
      <c r="B23" s="11" t="s">
        <v>316</v>
      </c>
      <c r="C23" s="16" t="s">
        <v>283</v>
      </c>
      <c r="D23" s="11" t="s">
        <v>14</v>
      </c>
      <c r="E23" s="12" t="s">
        <v>15</v>
      </c>
      <c r="F23" s="13">
        <v>25</v>
      </c>
      <c r="G23" s="13">
        <v>50</v>
      </c>
      <c r="H23" s="14">
        <f t="shared" si="5"/>
        <v>75</v>
      </c>
      <c r="I23" s="17">
        <f t="shared" si="6"/>
        <v>37.5</v>
      </c>
      <c r="J23" s="6">
        <f t="shared" si="7"/>
        <v>0.375</v>
      </c>
      <c r="K23" s="21" t="s">
        <v>52</v>
      </c>
    </row>
    <row r="24" spans="1:11" ht="15.75" x14ac:dyDescent="0.25">
      <c r="A24" s="12" t="s">
        <v>317</v>
      </c>
      <c r="B24" s="11" t="s">
        <v>318</v>
      </c>
      <c r="C24" s="16" t="s">
        <v>283</v>
      </c>
      <c r="D24" s="11" t="s">
        <v>14</v>
      </c>
      <c r="E24" s="12" t="s">
        <v>15</v>
      </c>
      <c r="F24" s="13">
        <v>43</v>
      </c>
      <c r="G24" s="13">
        <v>25</v>
      </c>
      <c r="H24" s="14">
        <f t="shared" si="5"/>
        <v>68</v>
      </c>
      <c r="I24" s="17">
        <f t="shared" si="6"/>
        <v>34</v>
      </c>
      <c r="J24" s="6">
        <f t="shared" si="7"/>
        <v>0.34</v>
      </c>
      <c r="K24" s="21" t="s">
        <v>52</v>
      </c>
    </row>
    <row r="25" spans="1:11" ht="15.75" x14ac:dyDescent="0.25">
      <c r="A25" s="12" t="s">
        <v>319</v>
      </c>
      <c r="B25" s="11" t="s">
        <v>320</v>
      </c>
      <c r="C25" s="16" t="s">
        <v>288</v>
      </c>
      <c r="D25" s="11" t="s">
        <v>14</v>
      </c>
      <c r="E25" s="12" t="s">
        <v>15</v>
      </c>
      <c r="F25" s="13">
        <v>41</v>
      </c>
      <c r="G25" s="13">
        <v>20</v>
      </c>
      <c r="H25" s="14">
        <f t="shared" si="5"/>
        <v>61</v>
      </c>
      <c r="I25" s="17">
        <f t="shared" si="6"/>
        <v>30.5</v>
      </c>
      <c r="J25" s="6">
        <f t="shared" si="7"/>
        <v>0.30499999999999999</v>
      </c>
      <c r="K25" s="21" t="s">
        <v>52</v>
      </c>
    </row>
    <row r="26" spans="1:11" ht="15.75" x14ac:dyDescent="0.25">
      <c r="A26" s="12" t="s">
        <v>321</v>
      </c>
      <c r="B26" s="11" t="s">
        <v>322</v>
      </c>
      <c r="C26" s="16" t="s">
        <v>283</v>
      </c>
      <c r="D26" s="11" t="s">
        <v>14</v>
      </c>
      <c r="E26" s="12" t="s">
        <v>15</v>
      </c>
      <c r="F26" s="13">
        <v>10</v>
      </c>
      <c r="G26" s="13">
        <v>50</v>
      </c>
      <c r="H26" s="14">
        <f t="shared" si="5"/>
        <v>60</v>
      </c>
      <c r="I26" s="17">
        <f t="shared" si="6"/>
        <v>30</v>
      </c>
      <c r="J26" s="6">
        <f t="shared" si="7"/>
        <v>0.3</v>
      </c>
      <c r="K26" s="21" t="s">
        <v>52</v>
      </c>
    </row>
    <row r="27" spans="1:11" ht="15.75" x14ac:dyDescent="0.25">
      <c r="A27" s="12" t="s">
        <v>323</v>
      </c>
      <c r="B27" s="11" t="s">
        <v>324</v>
      </c>
      <c r="C27" s="16" t="s">
        <v>288</v>
      </c>
      <c r="D27" s="11" t="s">
        <v>14</v>
      </c>
      <c r="E27" s="12" t="s">
        <v>15</v>
      </c>
      <c r="F27" s="13">
        <v>39</v>
      </c>
      <c r="G27" s="13">
        <v>20</v>
      </c>
      <c r="H27" s="14">
        <f t="shared" si="3"/>
        <v>59</v>
      </c>
      <c r="I27" s="17">
        <f t="shared" si="1"/>
        <v>29.5</v>
      </c>
      <c r="J27" s="6">
        <f t="shared" si="4"/>
        <v>0.29499999999999998</v>
      </c>
      <c r="K27" s="21" t="s">
        <v>52</v>
      </c>
    </row>
    <row r="28" spans="1:11" ht="15.75" x14ac:dyDescent="0.25">
      <c r="A28" s="12" t="s">
        <v>325</v>
      </c>
      <c r="B28" s="11" t="s">
        <v>326</v>
      </c>
      <c r="C28" s="16" t="s">
        <v>283</v>
      </c>
      <c r="D28" s="11" t="s">
        <v>14</v>
      </c>
      <c r="E28" s="12" t="s">
        <v>15</v>
      </c>
      <c r="F28" s="13">
        <v>20</v>
      </c>
      <c r="G28" s="13">
        <v>35</v>
      </c>
      <c r="H28" s="14">
        <f>IF(SUM(F28:G28)&gt;$L$1,"больше макс!",SUM(F28:G28))</f>
        <v>55</v>
      </c>
      <c r="I28" s="17">
        <f>H28/2</f>
        <v>27.5</v>
      </c>
      <c r="J28" s="6">
        <f>H28/$L$1</f>
        <v>0.27500000000000002</v>
      </c>
      <c r="K28" s="21" t="s">
        <v>52</v>
      </c>
    </row>
    <row r="29" spans="1:11" ht="15.75" x14ac:dyDescent="0.25">
      <c r="A29" s="12" t="s">
        <v>327</v>
      </c>
      <c r="B29" s="11" t="s">
        <v>328</v>
      </c>
      <c r="C29" s="16" t="s">
        <v>288</v>
      </c>
      <c r="D29" s="11" t="s">
        <v>14</v>
      </c>
      <c r="E29" s="12" t="s">
        <v>15</v>
      </c>
      <c r="F29" s="13">
        <v>27</v>
      </c>
      <c r="G29" s="13">
        <v>20</v>
      </c>
      <c r="H29" s="14">
        <f>IF(SUM(F29:G29)&gt;$L$1,"больше макс!",SUM(F29:G29))</f>
        <v>47</v>
      </c>
      <c r="I29" s="17">
        <f>H29/2</f>
        <v>23.5</v>
      </c>
      <c r="J29" s="6">
        <f>H29/$L$1</f>
        <v>0.23499999999999999</v>
      </c>
      <c r="K29" s="21" t="s">
        <v>52</v>
      </c>
    </row>
    <row r="30" spans="1:11" ht="15.75" x14ac:dyDescent="0.25">
      <c r="A30" s="12" t="s">
        <v>329</v>
      </c>
      <c r="B30" s="11" t="s">
        <v>330</v>
      </c>
      <c r="C30" s="16" t="s">
        <v>288</v>
      </c>
      <c r="D30" s="11" t="s">
        <v>14</v>
      </c>
      <c r="E30" s="12" t="s">
        <v>15</v>
      </c>
      <c r="F30" s="13">
        <v>36</v>
      </c>
      <c r="G30" s="13">
        <v>10</v>
      </c>
      <c r="H30" s="14">
        <f>IF(SUM(F30:G30)&gt;$L$1,"больше макс!",SUM(F30:G30))</f>
        <v>46</v>
      </c>
      <c r="I30" s="17">
        <f>H30/2</f>
        <v>23</v>
      </c>
      <c r="J30" s="6">
        <f>H30/$L$1</f>
        <v>0.23</v>
      </c>
      <c r="K30" s="21" t="s">
        <v>52</v>
      </c>
    </row>
    <row r="31" spans="1:11" ht="15.75" x14ac:dyDescent="0.25">
      <c r="A31" s="12" t="s">
        <v>331</v>
      </c>
      <c r="B31" s="11" t="s">
        <v>332</v>
      </c>
      <c r="C31" s="16" t="s">
        <v>288</v>
      </c>
      <c r="D31" s="11" t="s">
        <v>14</v>
      </c>
      <c r="E31" s="12" t="s">
        <v>15</v>
      </c>
      <c r="F31" s="13">
        <v>36</v>
      </c>
      <c r="G31" s="13">
        <v>10</v>
      </c>
      <c r="H31" s="14">
        <f>IF(SUM(F31:G31)&gt;$L$1,"больше макс!",SUM(F31:G31))</f>
        <v>46</v>
      </c>
      <c r="I31" s="17">
        <f>H31/2</f>
        <v>23</v>
      </c>
      <c r="J31" s="6">
        <f>H31/$L$1</f>
        <v>0.23</v>
      </c>
      <c r="K31" s="21" t="s">
        <v>52</v>
      </c>
    </row>
    <row r="32" spans="1:11" ht="15.75" x14ac:dyDescent="0.25">
      <c r="A32" s="12" t="s">
        <v>333</v>
      </c>
      <c r="B32" s="11" t="s">
        <v>334</v>
      </c>
      <c r="C32" s="16" t="s">
        <v>288</v>
      </c>
      <c r="D32" s="11" t="s">
        <v>14</v>
      </c>
      <c r="E32" s="12" t="s">
        <v>15</v>
      </c>
      <c r="F32" s="13">
        <v>33</v>
      </c>
      <c r="G32" s="13">
        <v>10</v>
      </c>
      <c r="H32" s="14">
        <f t="shared" si="3"/>
        <v>43</v>
      </c>
      <c r="I32" s="17">
        <f t="shared" si="1"/>
        <v>21.5</v>
      </c>
      <c r="J32" s="6">
        <f t="shared" si="4"/>
        <v>0.215</v>
      </c>
      <c r="K32" s="21" t="s">
        <v>52</v>
      </c>
    </row>
    <row r="33" spans="1:11" ht="15.75" x14ac:dyDescent="0.25">
      <c r="A33" s="12" t="s">
        <v>335</v>
      </c>
      <c r="B33" s="11" t="s">
        <v>336</v>
      </c>
      <c r="C33" s="16" t="s">
        <v>288</v>
      </c>
      <c r="D33" s="11" t="s">
        <v>14</v>
      </c>
      <c r="E33" s="12" t="s">
        <v>15</v>
      </c>
      <c r="F33" s="13">
        <v>23</v>
      </c>
      <c r="G33" s="13">
        <v>10</v>
      </c>
      <c r="H33" s="14">
        <f>IF(SUM(F33:G33)&gt;$L$1,"больше макс!",SUM(F33:G33))</f>
        <v>33</v>
      </c>
      <c r="I33" s="17">
        <f>H33/2</f>
        <v>16.5</v>
      </c>
      <c r="J33" s="6">
        <f>H33/$L$1</f>
        <v>0.16500000000000001</v>
      </c>
      <c r="K33" s="21" t="s">
        <v>52</v>
      </c>
    </row>
    <row r="34" spans="1:11" ht="15.75" x14ac:dyDescent="0.25">
      <c r="A34" s="12" t="s">
        <v>337</v>
      </c>
      <c r="B34" s="11" t="s">
        <v>338</v>
      </c>
      <c r="C34" s="16" t="s">
        <v>288</v>
      </c>
      <c r="D34" s="11" t="s">
        <v>14</v>
      </c>
      <c r="E34" s="12" t="s">
        <v>15</v>
      </c>
      <c r="F34" s="13">
        <v>22</v>
      </c>
      <c r="G34" s="13">
        <v>10</v>
      </c>
      <c r="H34" s="14">
        <f>IF(SUM(F34:G34)&gt;$L$1,"больше макс!",SUM(F34:G34))</f>
        <v>32</v>
      </c>
      <c r="I34" s="17">
        <f>H34/2</f>
        <v>16</v>
      </c>
      <c r="J34" s="6">
        <f>H34/$L$1</f>
        <v>0.16</v>
      </c>
      <c r="K34" s="21" t="s">
        <v>52</v>
      </c>
    </row>
  </sheetData>
  <sortState ref="A4:J34">
    <sortCondition descending="1" ref="J4:J34"/>
  </sortState>
  <mergeCells count="1">
    <mergeCell ref="A1:K1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70" workbookViewId="0">
      <selection activeCell="E20" sqref="E20"/>
    </sheetView>
  </sheetViews>
  <sheetFormatPr defaultColWidth="9.140625" defaultRowHeight="15" x14ac:dyDescent="0.25"/>
  <cols>
    <col min="1" max="1" width="44.140625" style="22" customWidth="1"/>
    <col min="2" max="2" width="14.42578125" style="22" customWidth="1"/>
    <col min="3" max="3" width="7.28515625" style="22" customWidth="1"/>
    <col min="4" max="4" width="47.28515625" style="22" bestFit="1" customWidth="1"/>
    <col min="5" max="5" width="36.42578125" style="22" customWidth="1"/>
    <col min="6" max="6" width="21" style="23" bestFit="1" customWidth="1"/>
    <col min="7" max="7" width="20.28515625" style="23" bestFit="1" customWidth="1"/>
    <col min="8" max="8" width="9.140625" style="22"/>
    <col min="9" max="9" width="13.28515625" style="22" bestFit="1" customWidth="1"/>
    <col min="10" max="10" width="10.85546875" style="22" customWidth="1"/>
    <col min="11" max="11" width="14.42578125" style="22" customWidth="1"/>
    <col min="12" max="16384" width="9.140625" style="22"/>
  </cols>
  <sheetData>
    <row r="1" spans="1:12" ht="22.5" x14ac:dyDescent="0.25">
      <c r="A1" s="38" t="s">
        <v>425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24">
        <v>200</v>
      </c>
    </row>
    <row r="2" spans="1:12" ht="15.75" x14ac:dyDescent="0.25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6" t="s">
        <v>5</v>
      </c>
      <c r="G2" s="26" t="s">
        <v>168</v>
      </c>
      <c r="H2" s="25" t="s">
        <v>6</v>
      </c>
      <c r="I2" s="25" t="s">
        <v>7</v>
      </c>
      <c r="J2" s="27" t="s">
        <v>8</v>
      </c>
      <c r="K2" s="25" t="s">
        <v>9</v>
      </c>
    </row>
    <row r="3" spans="1:12" ht="15.75" x14ac:dyDescent="0.25">
      <c r="A3" s="28" t="s">
        <v>339</v>
      </c>
      <c r="B3" s="29"/>
      <c r="C3" s="29"/>
      <c r="D3" s="29"/>
      <c r="E3" s="29"/>
      <c r="F3" s="29"/>
      <c r="G3" s="29"/>
      <c r="H3" s="29"/>
      <c r="I3" s="29"/>
      <c r="J3" s="29"/>
      <c r="K3" s="30"/>
    </row>
    <row r="4" spans="1:12" ht="15" customHeight="1" x14ac:dyDescent="0.25">
      <c r="A4" s="31" t="s">
        <v>340</v>
      </c>
      <c r="B4" s="32" t="s">
        <v>341</v>
      </c>
      <c r="C4" s="32">
        <v>10</v>
      </c>
      <c r="D4" s="11" t="s">
        <v>14</v>
      </c>
      <c r="E4" s="12" t="s">
        <v>15</v>
      </c>
      <c r="F4" s="33">
        <v>66</v>
      </c>
      <c r="G4" s="33">
        <v>90</v>
      </c>
      <c r="H4" s="34">
        <f t="shared" ref="H4:H26" si="0">IF(SUM(F4:G4)&gt;$L$1,"больше макс!",SUM(F4:G4))</f>
        <v>156</v>
      </c>
      <c r="I4" s="35">
        <f t="shared" ref="I4:I26" si="1">H4/2</f>
        <v>78</v>
      </c>
      <c r="J4" s="27">
        <f t="shared" ref="J4:J26" si="2">H4/$L$1</f>
        <v>0.78</v>
      </c>
      <c r="K4" s="36" t="s">
        <v>16</v>
      </c>
    </row>
    <row r="5" spans="1:12" ht="15" customHeight="1" x14ac:dyDescent="0.25">
      <c r="A5" s="31" t="s">
        <v>342</v>
      </c>
      <c r="B5" s="32" t="s">
        <v>343</v>
      </c>
      <c r="C5" s="32">
        <v>10</v>
      </c>
      <c r="D5" s="11" t="s">
        <v>14</v>
      </c>
      <c r="E5" s="12" t="s">
        <v>15</v>
      </c>
      <c r="F5" s="33">
        <v>73</v>
      </c>
      <c r="G5" s="33">
        <v>80</v>
      </c>
      <c r="H5" s="34">
        <f t="shared" si="0"/>
        <v>153</v>
      </c>
      <c r="I5" s="35">
        <f t="shared" si="1"/>
        <v>76.5</v>
      </c>
      <c r="J5" s="27">
        <f t="shared" si="2"/>
        <v>0.76500000000000001</v>
      </c>
      <c r="K5" s="36" t="s">
        <v>20</v>
      </c>
    </row>
    <row r="6" spans="1:12" ht="15" customHeight="1" x14ac:dyDescent="0.25">
      <c r="A6" s="31" t="s">
        <v>344</v>
      </c>
      <c r="B6" s="32" t="s">
        <v>345</v>
      </c>
      <c r="C6" s="32">
        <v>10</v>
      </c>
      <c r="D6" s="11" t="s">
        <v>14</v>
      </c>
      <c r="E6" s="12" t="s">
        <v>15</v>
      </c>
      <c r="F6" s="33">
        <v>60</v>
      </c>
      <c r="G6" s="33">
        <v>90</v>
      </c>
      <c r="H6" s="34">
        <f t="shared" si="0"/>
        <v>150</v>
      </c>
      <c r="I6" s="35">
        <f t="shared" si="1"/>
        <v>75</v>
      </c>
      <c r="J6" s="27">
        <f t="shared" si="2"/>
        <v>0.75</v>
      </c>
      <c r="K6" s="36" t="s">
        <v>20</v>
      </c>
    </row>
    <row r="7" spans="1:12" ht="15" customHeight="1" x14ac:dyDescent="0.25">
      <c r="A7" s="31" t="s">
        <v>346</v>
      </c>
      <c r="B7" s="32" t="s">
        <v>347</v>
      </c>
      <c r="C7" s="32">
        <v>10</v>
      </c>
      <c r="D7" s="11" t="s">
        <v>14</v>
      </c>
      <c r="E7" s="12" t="s">
        <v>15</v>
      </c>
      <c r="F7" s="33">
        <v>80</v>
      </c>
      <c r="G7" s="33">
        <v>65</v>
      </c>
      <c r="H7" s="34">
        <f t="shared" si="0"/>
        <v>145</v>
      </c>
      <c r="I7" s="35">
        <f t="shared" si="1"/>
        <v>72.5</v>
      </c>
      <c r="J7" s="27">
        <f t="shared" si="2"/>
        <v>0.72499999999999998</v>
      </c>
      <c r="K7" s="36" t="s">
        <v>20</v>
      </c>
    </row>
    <row r="8" spans="1:12" ht="15" customHeight="1" x14ac:dyDescent="0.25">
      <c r="A8" s="31" t="s">
        <v>348</v>
      </c>
      <c r="B8" s="32" t="s">
        <v>349</v>
      </c>
      <c r="C8" s="32">
        <v>10</v>
      </c>
      <c r="D8" s="11" t="s">
        <v>14</v>
      </c>
      <c r="E8" s="12" t="s">
        <v>15</v>
      </c>
      <c r="F8" s="33">
        <v>59</v>
      </c>
      <c r="G8" s="33">
        <v>80</v>
      </c>
      <c r="H8" s="34">
        <f t="shared" si="0"/>
        <v>139</v>
      </c>
      <c r="I8" s="35">
        <f t="shared" si="1"/>
        <v>69.5</v>
      </c>
      <c r="J8" s="27">
        <f t="shared" si="2"/>
        <v>0.69499999999999995</v>
      </c>
      <c r="K8" s="36" t="s">
        <v>52</v>
      </c>
    </row>
    <row r="9" spans="1:12" ht="15" customHeight="1" x14ac:dyDescent="0.25">
      <c r="A9" s="31" t="s">
        <v>350</v>
      </c>
      <c r="B9" s="32" t="s">
        <v>351</v>
      </c>
      <c r="C9" s="32">
        <v>10</v>
      </c>
      <c r="D9" s="11" t="s">
        <v>14</v>
      </c>
      <c r="E9" s="12" t="s">
        <v>15</v>
      </c>
      <c r="F9" s="33">
        <v>59</v>
      </c>
      <c r="G9" s="33">
        <v>50</v>
      </c>
      <c r="H9" s="34">
        <f t="shared" si="0"/>
        <v>109</v>
      </c>
      <c r="I9" s="35">
        <f t="shared" si="1"/>
        <v>54.5</v>
      </c>
      <c r="J9" s="27">
        <f t="shared" si="2"/>
        <v>0.54500000000000004</v>
      </c>
      <c r="K9" s="36" t="s">
        <v>52</v>
      </c>
    </row>
    <row r="10" spans="1:12" ht="15" customHeight="1" x14ac:dyDescent="0.25">
      <c r="A10" s="31" t="s">
        <v>352</v>
      </c>
      <c r="B10" s="32" t="s">
        <v>353</v>
      </c>
      <c r="C10" s="32">
        <v>10</v>
      </c>
      <c r="D10" s="11" t="s">
        <v>14</v>
      </c>
      <c r="E10" s="12" t="s">
        <v>15</v>
      </c>
      <c r="F10" s="33">
        <v>63</v>
      </c>
      <c r="G10" s="33">
        <v>45</v>
      </c>
      <c r="H10" s="34">
        <f t="shared" si="0"/>
        <v>108</v>
      </c>
      <c r="I10" s="35">
        <f t="shared" si="1"/>
        <v>54</v>
      </c>
      <c r="J10" s="27">
        <f t="shared" si="2"/>
        <v>0.54</v>
      </c>
      <c r="K10" s="36" t="s">
        <v>52</v>
      </c>
    </row>
    <row r="11" spans="1:12" ht="15" customHeight="1" x14ac:dyDescent="0.25">
      <c r="A11" s="31" t="s">
        <v>354</v>
      </c>
      <c r="B11" s="32" t="s">
        <v>355</v>
      </c>
      <c r="C11" s="32">
        <v>10</v>
      </c>
      <c r="D11" s="11" t="s">
        <v>14</v>
      </c>
      <c r="E11" s="12" t="s">
        <v>15</v>
      </c>
      <c r="F11" s="33">
        <v>65</v>
      </c>
      <c r="G11" s="33">
        <v>40</v>
      </c>
      <c r="H11" s="34">
        <f t="shared" si="0"/>
        <v>105</v>
      </c>
      <c r="I11" s="35">
        <f t="shared" si="1"/>
        <v>52.5</v>
      </c>
      <c r="J11" s="27">
        <f t="shared" si="2"/>
        <v>0.52500000000000002</v>
      </c>
      <c r="K11" s="36" t="s">
        <v>52</v>
      </c>
    </row>
    <row r="12" spans="1:12" ht="15" customHeight="1" x14ac:dyDescent="0.25">
      <c r="A12" s="31" t="s">
        <v>356</v>
      </c>
      <c r="B12" s="32" t="s">
        <v>357</v>
      </c>
      <c r="C12" s="32">
        <v>10</v>
      </c>
      <c r="D12" s="11" t="s">
        <v>14</v>
      </c>
      <c r="E12" s="12" t="s">
        <v>15</v>
      </c>
      <c r="F12" s="33">
        <v>54</v>
      </c>
      <c r="G12" s="33">
        <v>50</v>
      </c>
      <c r="H12" s="34">
        <f t="shared" si="0"/>
        <v>104</v>
      </c>
      <c r="I12" s="35">
        <f t="shared" si="1"/>
        <v>52</v>
      </c>
      <c r="J12" s="27">
        <f t="shared" si="2"/>
        <v>0.52</v>
      </c>
      <c r="K12" s="36" t="s">
        <v>52</v>
      </c>
    </row>
    <row r="13" spans="1:12" ht="15" customHeight="1" x14ac:dyDescent="0.25">
      <c r="A13" s="31" t="s">
        <v>358</v>
      </c>
      <c r="B13" s="32" t="s">
        <v>359</v>
      </c>
      <c r="C13" s="32">
        <v>10</v>
      </c>
      <c r="D13" s="11" t="s">
        <v>14</v>
      </c>
      <c r="E13" s="12" t="s">
        <v>15</v>
      </c>
      <c r="F13" s="33">
        <v>73</v>
      </c>
      <c r="G13" s="33">
        <v>30</v>
      </c>
      <c r="H13" s="34">
        <f t="shared" si="0"/>
        <v>103</v>
      </c>
      <c r="I13" s="35">
        <f t="shared" si="1"/>
        <v>51.5</v>
      </c>
      <c r="J13" s="27">
        <f t="shared" si="2"/>
        <v>0.51500000000000001</v>
      </c>
      <c r="K13" s="36" t="s">
        <v>52</v>
      </c>
    </row>
    <row r="14" spans="1:12" ht="15" customHeight="1" x14ac:dyDescent="0.25">
      <c r="A14" s="31" t="s">
        <v>360</v>
      </c>
      <c r="B14" s="32" t="s">
        <v>361</v>
      </c>
      <c r="C14" s="32">
        <v>10</v>
      </c>
      <c r="D14" s="11" t="s">
        <v>14</v>
      </c>
      <c r="E14" s="12" t="s">
        <v>15</v>
      </c>
      <c r="F14" s="33">
        <v>67</v>
      </c>
      <c r="G14" s="33">
        <v>35</v>
      </c>
      <c r="H14" s="34">
        <f t="shared" si="0"/>
        <v>102</v>
      </c>
      <c r="I14" s="35">
        <f t="shared" si="1"/>
        <v>51</v>
      </c>
      <c r="J14" s="27">
        <f t="shared" si="2"/>
        <v>0.51</v>
      </c>
      <c r="K14" s="36" t="s">
        <v>52</v>
      </c>
    </row>
    <row r="15" spans="1:12" ht="15" customHeight="1" x14ac:dyDescent="0.25">
      <c r="A15" s="31" t="s">
        <v>362</v>
      </c>
      <c r="B15" s="32" t="s">
        <v>363</v>
      </c>
      <c r="C15" s="32">
        <v>10</v>
      </c>
      <c r="D15" s="11" t="s">
        <v>14</v>
      </c>
      <c r="E15" s="12" t="s">
        <v>15</v>
      </c>
      <c r="F15" s="33">
        <v>50</v>
      </c>
      <c r="G15" s="33">
        <v>50</v>
      </c>
      <c r="H15" s="34">
        <f t="shared" si="0"/>
        <v>100</v>
      </c>
      <c r="I15" s="35">
        <f t="shared" si="1"/>
        <v>50</v>
      </c>
      <c r="J15" s="27">
        <f t="shared" si="2"/>
        <v>0.5</v>
      </c>
      <c r="K15" s="36" t="s">
        <v>52</v>
      </c>
    </row>
    <row r="16" spans="1:12" ht="15" customHeight="1" x14ac:dyDescent="0.25">
      <c r="A16" s="31" t="s">
        <v>364</v>
      </c>
      <c r="B16" s="32" t="s">
        <v>365</v>
      </c>
      <c r="C16" s="32">
        <v>10</v>
      </c>
      <c r="D16" s="11" t="s">
        <v>14</v>
      </c>
      <c r="E16" s="12" t="s">
        <v>15</v>
      </c>
      <c r="F16" s="33">
        <v>70</v>
      </c>
      <c r="G16" s="33">
        <v>30</v>
      </c>
      <c r="H16" s="34">
        <f t="shared" si="0"/>
        <v>100</v>
      </c>
      <c r="I16" s="35">
        <f t="shared" si="1"/>
        <v>50</v>
      </c>
      <c r="J16" s="27">
        <f t="shared" si="2"/>
        <v>0.5</v>
      </c>
      <c r="K16" s="36" t="s">
        <v>52</v>
      </c>
    </row>
    <row r="17" spans="1:11" ht="15" customHeight="1" x14ac:dyDescent="0.25">
      <c r="A17" s="31" t="s">
        <v>366</v>
      </c>
      <c r="B17" s="32" t="s">
        <v>367</v>
      </c>
      <c r="C17" s="32">
        <v>10</v>
      </c>
      <c r="D17" s="11" t="s">
        <v>14</v>
      </c>
      <c r="E17" s="12" t="s">
        <v>15</v>
      </c>
      <c r="F17" s="33">
        <v>49</v>
      </c>
      <c r="G17" s="33">
        <v>50</v>
      </c>
      <c r="H17" s="34">
        <f t="shared" si="0"/>
        <v>99</v>
      </c>
      <c r="I17" s="35">
        <f t="shared" si="1"/>
        <v>49.5</v>
      </c>
      <c r="J17" s="27">
        <f t="shared" si="2"/>
        <v>0.495</v>
      </c>
      <c r="K17" s="36" t="s">
        <v>52</v>
      </c>
    </row>
    <row r="18" spans="1:11" ht="15" customHeight="1" x14ac:dyDescent="0.25">
      <c r="A18" s="31" t="s">
        <v>368</v>
      </c>
      <c r="B18" s="32" t="s">
        <v>369</v>
      </c>
      <c r="C18" s="32">
        <v>10</v>
      </c>
      <c r="D18" s="11" t="s">
        <v>14</v>
      </c>
      <c r="E18" s="12" t="s">
        <v>15</v>
      </c>
      <c r="F18" s="33">
        <v>59</v>
      </c>
      <c r="G18" s="33">
        <v>40</v>
      </c>
      <c r="H18" s="34">
        <f t="shared" si="0"/>
        <v>99</v>
      </c>
      <c r="I18" s="35">
        <f t="shared" si="1"/>
        <v>49.5</v>
      </c>
      <c r="J18" s="27">
        <f t="shared" si="2"/>
        <v>0.495</v>
      </c>
      <c r="K18" s="36" t="s">
        <v>52</v>
      </c>
    </row>
    <row r="19" spans="1:11" ht="15" customHeight="1" x14ac:dyDescent="0.25">
      <c r="A19" s="31" t="s">
        <v>370</v>
      </c>
      <c r="B19" s="32" t="s">
        <v>371</v>
      </c>
      <c r="C19" s="32">
        <v>10</v>
      </c>
      <c r="D19" s="11" t="s">
        <v>14</v>
      </c>
      <c r="E19" s="12" t="s">
        <v>15</v>
      </c>
      <c r="F19" s="33">
        <v>45</v>
      </c>
      <c r="G19" s="33">
        <v>50</v>
      </c>
      <c r="H19" s="34">
        <f t="shared" si="0"/>
        <v>95</v>
      </c>
      <c r="I19" s="35">
        <f t="shared" si="1"/>
        <v>47.5</v>
      </c>
      <c r="J19" s="27">
        <f t="shared" si="2"/>
        <v>0.47499999999999998</v>
      </c>
      <c r="K19" s="36" t="s">
        <v>52</v>
      </c>
    </row>
    <row r="20" spans="1:11" ht="15" customHeight="1" x14ac:dyDescent="0.25">
      <c r="A20" s="31" t="s">
        <v>372</v>
      </c>
      <c r="B20" s="32" t="s">
        <v>373</v>
      </c>
      <c r="C20" s="32">
        <v>10</v>
      </c>
      <c r="D20" s="11" t="s">
        <v>14</v>
      </c>
      <c r="E20" s="12" t="s">
        <v>15</v>
      </c>
      <c r="F20" s="33">
        <v>60</v>
      </c>
      <c r="G20" s="33">
        <v>30</v>
      </c>
      <c r="H20" s="34">
        <f t="shared" si="0"/>
        <v>90</v>
      </c>
      <c r="I20" s="35">
        <f t="shared" si="1"/>
        <v>45</v>
      </c>
      <c r="J20" s="27">
        <f t="shared" si="2"/>
        <v>0.45</v>
      </c>
      <c r="K20" s="36" t="s">
        <v>52</v>
      </c>
    </row>
    <row r="21" spans="1:11" ht="15" customHeight="1" x14ac:dyDescent="0.25">
      <c r="A21" s="31" t="s">
        <v>374</v>
      </c>
      <c r="B21" s="32" t="s">
        <v>375</v>
      </c>
      <c r="C21" s="32">
        <v>10</v>
      </c>
      <c r="D21" s="11" t="s">
        <v>14</v>
      </c>
      <c r="E21" s="12" t="s">
        <v>15</v>
      </c>
      <c r="F21" s="33">
        <v>50</v>
      </c>
      <c r="G21" s="33">
        <v>40</v>
      </c>
      <c r="H21" s="34">
        <f t="shared" si="0"/>
        <v>90</v>
      </c>
      <c r="I21" s="35">
        <f t="shared" si="1"/>
        <v>45</v>
      </c>
      <c r="J21" s="27">
        <f t="shared" si="2"/>
        <v>0.45</v>
      </c>
      <c r="K21" s="36" t="s">
        <v>52</v>
      </c>
    </row>
    <row r="22" spans="1:11" ht="15" customHeight="1" x14ac:dyDescent="0.25">
      <c r="A22" s="31" t="s">
        <v>376</v>
      </c>
      <c r="B22" s="32" t="s">
        <v>377</v>
      </c>
      <c r="C22" s="32">
        <v>10</v>
      </c>
      <c r="D22" s="11" t="s">
        <v>14</v>
      </c>
      <c r="E22" s="12" t="s">
        <v>15</v>
      </c>
      <c r="F22" s="33">
        <v>44</v>
      </c>
      <c r="G22" s="33">
        <v>30</v>
      </c>
      <c r="H22" s="34">
        <f t="shared" si="0"/>
        <v>74</v>
      </c>
      <c r="I22" s="35">
        <f t="shared" si="1"/>
        <v>37</v>
      </c>
      <c r="J22" s="27">
        <f t="shared" si="2"/>
        <v>0.37</v>
      </c>
      <c r="K22" s="36" t="s">
        <v>52</v>
      </c>
    </row>
    <row r="23" spans="1:11" ht="15" customHeight="1" x14ac:dyDescent="0.25">
      <c r="A23" s="31" t="s">
        <v>378</v>
      </c>
      <c r="B23" s="32" t="s">
        <v>379</v>
      </c>
      <c r="C23" s="32">
        <v>10</v>
      </c>
      <c r="D23" s="11" t="s">
        <v>14</v>
      </c>
      <c r="E23" s="12" t="s">
        <v>15</v>
      </c>
      <c r="F23" s="33">
        <v>55</v>
      </c>
      <c r="G23" s="33">
        <v>10</v>
      </c>
      <c r="H23" s="34">
        <f t="shared" si="0"/>
        <v>65</v>
      </c>
      <c r="I23" s="35">
        <f t="shared" si="1"/>
        <v>32.5</v>
      </c>
      <c r="J23" s="27">
        <f t="shared" si="2"/>
        <v>0.32500000000000001</v>
      </c>
      <c r="K23" s="36" t="s">
        <v>52</v>
      </c>
    </row>
    <row r="24" spans="1:11" ht="15" customHeight="1" x14ac:dyDescent="0.25">
      <c r="A24" s="31" t="s">
        <v>380</v>
      </c>
      <c r="B24" s="32" t="s">
        <v>381</v>
      </c>
      <c r="C24" s="32">
        <v>10</v>
      </c>
      <c r="D24" s="11" t="s">
        <v>14</v>
      </c>
      <c r="E24" s="12" t="s">
        <v>15</v>
      </c>
      <c r="F24" s="33">
        <v>39</v>
      </c>
      <c r="G24" s="33">
        <v>20</v>
      </c>
      <c r="H24" s="34">
        <f t="shared" si="0"/>
        <v>59</v>
      </c>
      <c r="I24" s="35">
        <f t="shared" si="1"/>
        <v>29.5</v>
      </c>
      <c r="J24" s="27">
        <f t="shared" si="2"/>
        <v>0.29499999999999998</v>
      </c>
      <c r="K24" s="36" t="s">
        <v>52</v>
      </c>
    </row>
    <row r="25" spans="1:11" ht="15" customHeight="1" x14ac:dyDescent="0.25">
      <c r="A25" s="31" t="s">
        <v>382</v>
      </c>
      <c r="B25" s="32" t="s">
        <v>383</v>
      </c>
      <c r="C25" s="32">
        <v>10</v>
      </c>
      <c r="D25" s="11" t="s">
        <v>14</v>
      </c>
      <c r="E25" s="12" t="s">
        <v>15</v>
      </c>
      <c r="F25" s="33">
        <v>39</v>
      </c>
      <c r="G25" s="33">
        <v>10</v>
      </c>
      <c r="H25" s="34">
        <f t="shared" si="0"/>
        <v>49</v>
      </c>
      <c r="I25" s="35">
        <f t="shared" si="1"/>
        <v>24.5</v>
      </c>
      <c r="J25" s="27">
        <f t="shared" si="2"/>
        <v>0.245</v>
      </c>
      <c r="K25" s="36" t="s">
        <v>52</v>
      </c>
    </row>
    <row r="26" spans="1:11" ht="15" customHeight="1" x14ac:dyDescent="0.25">
      <c r="A26" s="31" t="s">
        <v>384</v>
      </c>
      <c r="B26" s="32" t="s">
        <v>385</v>
      </c>
      <c r="C26" s="32">
        <v>10</v>
      </c>
      <c r="D26" s="11" t="s">
        <v>14</v>
      </c>
      <c r="E26" s="12" t="s">
        <v>15</v>
      </c>
      <c r="F26" s="33">
        <v>31</v>
      </c>
      <c r="G26" s="33">
        <v>10</v>
      </c>
      <c r="H26" s="34">
        <f t="shared" si="0"/>
        <v>41</v>
      </c>
      <c r="I26" s="35">
        <f t="shared" si="1"/>
        <v>20.5</v>
      </c>
      <c r="J26" s="27">
        <f t="shared" si="2"/>
        <v>0.20499999999999999</v>
      </c>
      <c r="K26" s="36" t="s">
        <v>52</v>
      </c>
    </row>
    <row r="27" spans="1:11" x14ac:dyDescent="0.25">
      <c r="F27" s="22"/>
      <c r="G27" s="22"/>
    </row>
    <row r="28" spans="1:11" x14ac:dyDescent="0.25">
      <c r="F28" s="22"/>
      <c r="G28" s="22"/>
    </row>
    <row r="29" spans="1:11" x14ac:dyDescent="0.25">
      <c r="F29" s="22"/>
      <c r="G29" s="22"/>
    </row>
    <row r="30" spans="1:11" x14ac:dyDescent="0.25">
      <c r="F30" s="22"/>
      <c r="G30" s="22"/>
    </row>
    <row r="31" spans="1:11" x14ac:dyDescent="0.25">
      <c r="F31" s="22"/>
      <c r="G31" s="22"/>
    </row>
    <row r="32" spans="1:11" x14ac:dyDescent="0.25">
      <c r="F32" s="22"/>
      <c r="G32" s="22"/>
    </row>
    <row r="33" spans="6:7" x14ac:dyDescent="0.25">
      <c r="F33" s="22"/>
      <c r="G33" s="22"/>
    </row>
    <row r="34" spans="6:7" x14ac:dyDescent="0.25">
      <c r="F34" s="22"/>
      <c r="G34" s="22"/>
    </row>
    <row r="35" spans="6:7" x14ac:dyDescent="0.25">
      <c r="F35" s="22"/>
      <c r="G35" s="22"/>
    </row>
    <row r="36" spans="6:7" x14ac:dyDescent="0.25">
      <c r="F36" s="22"/>
      <c r="G36" s="22"/>
    </row>
    <row r="37" spans="6:7" x14ac:dyDescent="0.25">
      <c r="F37" s="22"/>
      <c r="G37" s="22"/>
    </row>
    <row r="38" spans="6:7" x14ac:dyDescent="0.25">
      <c r="F38" s="22"/>
      <c r="G38" s="22"/>
    </row>
    <row r="39" spans="6:7" x14ac:dyDescent="0.25">
      <c r="F39" s="22"/>
      <c r="G39" s="22"/>
    </row>
    <row r="40" spans="6:7" x14ac:dyDescent="0.25">
      <c r="F40" s="22"/>
      <c r="G40" s="22"/>
    </row>
    <row r="41" spans="6:7" x14ac:dyDescent="0.25">
      <c r="F41" s="22"/>
      <c r="G41" s="22"/>
    </row>
    <row r="42" spans="6:7" x14ac:dyDescent="0.25">
      <c r="F42" s="22"/>
      <c r="G42" s="22"/>
    </row>
    <row r="43" spans="6:7" x14ac:dyDescent="0.25">
      <c r="F43" s="22"/>
      <c r="G43" s="22"/>
    </row>
    <row r="44" spans="6:7" x14ac:dyDescent="0.25">
      <c r="F44" s="22"/>
      <c r="G44" s="22"/>
    </row>
    <row r="45" spans="6:7" x14ac:dyDescent="0.25">
      <c r="F45" s="22"/>
      <c r="G45" s="22"/>
    </row>
    <row r="46" spans="6:7" x14ac:dyDescent="0.25">
      <c r="F46" s="22"/>
      <c r="G46" s="22"/>
    </row>
    <row r="47" spans="6:7" x14ac:dyDescent="0.25">
      <c r="F47" s="22"/>
      <c r="G47" s="22"/>
    </row>
    <row r="48" spans="6:7" x14ac:dyDescent="0.25">
      <c r="F48" s="22"/>
      <c r="G48" s="22"/>
    </row>
    <row r="49" spans="6:7" x14ac:dyDescent="0.25">
      <c r="F49" s="22"/>
      <c r="G49" s="22"/>
    </row>
    <row r="50" spans="6:7" x14ac:dyDescent="0.25">
      <c r="F50" s="22"/>
      <c r="G50" s="22"/>
    </row>
    <row r="51" spans="6:7" x14ac:dyDescent="0.25">
      <c r="F51" s="22"/>
      <c r="G51" s="22"/>
    </row>
    <row r="52" spans="6:7" x14ac:dyDescent="0.25">
      <c r="F52" s="22"/>
      <c r="G52" s="22"/>
    </row>
    <row r="53" spans="6:7" x14ac:dyDescent="0.25">
      <c r="F53" s="22"/>
      <c r="G53" s="22"/>
    </row>
    <row r="54" spans="6:7" x14ac:dyDescent="0.25">
      <c r="F54" s="22"/>
      <c r="G54" s="22"/>
    </row>
    <row r="55" spans="6:7" x14ac:dyDescent="0.25">
      <c r="F55" s="22"/>
      <c r="G55" s="22"/>
    </row>
    <row r="56" spans="6:7" x14ac:dyDescent="0.25">
      <c r="F56" s="22"/>
      <c r="G56" s="22"/>
    </row>
    <row r="57" spans="6:7" x14ac:dyDescent="0.25">
      <c r="F57" s="22"/>
      <c r="G57" s="22"/>
    </row>
    <row r="58" spans="6:7" x14ac:dyDescent="0.25">
      <c r="F58" s="22"/>
      <c r="G58" s="22"/>
    </row>
    <row r="59" spans="6:7" x14ac:dyDescent="0.25">
      <c r="F59" s="22"/>
      <c r="G59" s="22"/>
    </row>
    <row r="60" spans="6:7" x14ac:dyDescent="0.25">
      <c r="F60" s="22"/>
      <c r="G60" s="22"/>
    </row>
    <row r="61" spans="6:7" x14ac:dyDescent="0.25">
      <c r="F61" s="22"/>
      <c r="G61" s="22"/>
    </row>
    <row r="62" spans="6:7" x14ac:dyDescent="0.25">
      <c r="F62" s="22"/>
      <c r="G62" s="22"/>
    </row>
    <row r="63" spans="6:7" x14ac:dyDescent="0.25">
      <c r="F63" s="22"/>
      <c r="G63" s="22"/>
    </row>
    <row r="64" spans="6:7" x14ac:dyDescent="0.25">
      <c r="F64" s="22"/>
      <c r="G64" s="22"/>
    </row>
    <row r="65" spans="6:7" x14ac:dyDescent="0.25">
      <c r="F65" s="22"/>
      <c r="G65" s="22"/>
    </row>
    <row r="66" spans="6:7" x14ac:dyDescent="0.25">
      <c r="F66" s="22"/>
      <c r="G66" s="22"/>
    </row>
    <row r="67" spans="6:7" x14ac:dyDescent="0.25">
      <c r="F67" s="22"/>
      <c r="G67" s="22"/>
    </row>
    <row r="68" spans="6:7" x14ac:dyDescent="0.25">
      <c r="F68" s="22"/>
      <c r="G68" s="22"/>
    </row>
    <row r="69" spans="6:7" x14ac:dyDescent="0.25">
      <c r="F69" s="22"/>
      <c r="G69" s="22"/>
    </row>
    <row r="70" spans="6:7" x14ac:dyDescent="0.25">
      <c r="F70" s="22"/>
      <c r="G70" s="22"/>
    </row>
    <row r="71" spans="6:7" x14ac:dyDescent="0.25">
      <c r="F71" s="22"/>
      <c r="G71" s="22"/>
    </row>
    <row r="72" spans="6:7" x14ac:dyDescent="0.25">
      <c r="F72" s="22"/>
      <c r="G72" s="22"/>
    </row>
    <row r="73" spans="6:7" x14ac:dyDescent="0.25">
      <c r="F73" s="22"/>
      <c r="G73" s="22"/>
    </row>
    <row r="74" spans="6:7" x14ac:dyDescent="0.25">
      <c r="F74" s="22"/>
      <c r="G74" s="22"/>
    </row>
    <row r="75" spans="6:7" x14ac:dyDescent="0.25">
      <c r="F75" s="22"/>
      <c r="G75" s="22"/>
    </row>
    <row r="76" spans="6:7" x14ac:dyDescent="0.25">
      <c r="F76" s="22"/>
      <c r="G76" s="22"/>
    </row>
    <row r="77" spans="6:7" x14ac:dyDescent="0.25">
      <c r="F77" s="22"/>
      <c r="G77" s="22"/>
    </row>
    <row r="78" spans="6:7" x14ac:dyDescent="0.25">
      <c r="F78" s="22"/>
      <c r="G78" s="22"/>
    </row>
    <row r="79" spans="6:7" x14ac:dyDescent="0.25">
      <c r="F79" s="22"/>
      <c r="G79" s="22"/>
    </row>
    <row r="80" spans="6:7" x14ac:dyDescent="0.25">
      <c r="F80" s="22"/>
      <c r="G80" s="22"/>
    </row>
    <row r="81" spans="6:7" x14ac:dyDescent="0.25">
      <c r="F81" s="22"/>
      <c r="G81" s="22"/>
    </row>
    <row r="82" spans="6:7" x14ac:dyDescent="0.25">
      <c r="F82" s="22"/>
      <c r="G82" s="22"/>
    </row>
    <row r="83" spans="6:7" x14ac:dyDescent="0.25">
      <c r="F83" s="22"/>
      <c r="G83" s="22"/>
    </row>
    <row r="84" spans="6:7" x14ac:dyDescent="0.25">
      <c r="F84" s="22"/>
      <c r="G84" s="22"/>
    </row>
    <row r="85" spans="6:7" x14ac:dyDescent="0.25">
      <c r="F85" s="22"/>
      <c r="G85" s="22"/>
    </row>
    <row r="86" spans="6:7" x14ac:dyDescent="0.25">
      <c r="F86" s="22"/>
      <c r="G86" s="22"/>
    </row>
    <row r="87" spans="6:7" x14ac:dyDescent="0.25">
      <c r="F87" s="22"/>
      <c r="G87" s="22"/>
    </row>
    <row r="88" spans="6:7" x14ac:dyDescent="0.25">
      <c r="F88" s="22"/>
      <c r="G88" s="22"/>
    </row>
    <row r="89" spans="6:7" x14ac:dyDescent="0.25">
      <c r="F89" s="22"/>
      <c r="G89" s="22"/>
    </row>
    <row r="90" spans="6:7" x14ac:dyDescent="0.25">
      <c r="F90" s="22"/>
      <c r="G90" s="22"/>
    </row>
    <row r="91" spans="6:7" x14ac:dyDescent="0.25">
      <c r="F91" s="22"/>
      <c r="G91" s="22"/>
    </row>
    <row r="92" spans="6:7" x14ac:dyDescent="0.25">
      <c r="F92" s="22"/>
      <c r="G92" s="22"/>
    </row>
    <row r="93" spans="6:7" x14ac:dyDescent="0.25">
      <c r="F93" s="22"/>
      <c r="G93" s="22"/>
    </row>
    <row r="94" spans="6:7" x14ac:dyDescent="0.25">
      <c r="F94" s="22"/>
      <c r="G94" s="22"/>
    </row>
    <row r="95" spans="6:7" x14ac:dyDescent="0.25">
      <c r="F95" s="22"/>
      <c r="G95" s="22"/>
    </row>
    <row r="96" spans="6:7" x14ac:dyDescent="0.25">
      <c r="F96" s="22"/>
      <c r="G96" s="22"/>
    </row>
    <row r="97" spans="6:7" x14ac:dyDescent="0.25">
      <c r="F97" s="22"/>
      <c r="G97" s="22"/>
    </row>
    <row r="98" spans="6:7" x14ac:dyDescent="0.25">
      <c r="F98" s="22"/>
      <c r="G98" s="22"/>
    </row>
    <row r="99" spans="6:7" x14ac:dyDescent="0.25">
      <c r="F99" s="22"/>
      <c r="G99" s="22"/>
    </row>
  </sheetData>
  <sheetProtection sort="0"/>
  <sortState ref="A4:J26">
    <sortCondition descending="1" ref="J4:J26"/>
  </sortState>
  <mergeCells count="1">
    <mergeCell ref="A1:K1"/>
  </mergeCells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70" workbookViewId="0">
      <selection activeCell="D27" sqref="D27"/>
    </sheetView>
  </sheetViews>
  <sheetFormatPr defaultColWidth="9.140625" defaultRowHeight="15" x14ac:dyDescent="0.25"/>
  <cols>
    <col min="1" max="1" width="50.7109375" style="1" customWidth="1"/>
    <col min="2" max="2" width="13.28515625" style="1" customWidth="1"/>
    <col min="3" max="3" width="7.28515625" style="1" customWidth="1"/>
    <col min="4" max="4" width="47.28515625" style="1" bestFit="1" customWidth="1"/>
    <col min="5" max="5" width="31.7109375" style="1" customWidth="1"/>
    <col min="6" max="6" width="21" style="2" bestFit="1" customWidth="1"/>
    <col min="7" max="7" width="20.28515625" style="2" bestFit="1" customWidth="1"/>
    <col min="8" max="8" width="9.140625" style="1"/>
    <col min="9" max="9" width="13.28515625" style="1" bestFit="1" customWidth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37" t="s">
        <v>425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">
        <v>200</v>
      </c>
    </row>
    <row r="2" spans="1:12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168</v>
      </c>
      <c r="H2" s="4" t="s">
        <v>6</v>
      </c>
      <c r="I2" s="4" t="s">
        <v>7</v>
      </c>
      <c r="J2" s="6" t="s">
        <v>8</v>
      </c>
      <c r="K2" s="4" t="s">
        <v>9</v>
      </c>
    </row>
    <row r="3" spans="1:12" ht="15.75" x14ac:dyDescent="0.25">
      <c r="A3" s="7" t="s">
        <v>386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ht="15" customHeight="1" x14ac:dyDescent="0.25">
      <c r="A4" s="12" t="s">
        <v>387</v>
      </c>
      <c r="B4" s="11" t="s">
        <v>388</v>
      </c>
      <c r="C4" s="11">
        <v>11</v>
      </c>
      <c r="D4" s="11" t="s">
        <v>14</v>
      </c>
      <c r="E4" s="12" t="s">
        <v>15</v>
      </c>
      <c r="F4" s="13">
        <v>65</v>
      </c>
      <c r="G4" s="13">
        <v>90</v>
      </c>
      <c r="H4" s="14">
        <f t="shared" ref="H4:H22" si="0">IF(SUM(F4:G4)&gt;$L$1,"больше макс!",SUM(F4:G4))</f>
        <v>155</v>
      </c>
      <c r="I4" s="17">
        <f>H4/2</f>
        <v>77.5</v>
      </c>
      <c r="J4" s="6">
        <f t="shared" ref="J4:J22" si="1">H4/$L$1</f>
        <v>0.77500000000000002</v>
      </c>
      <c r="K4" s="15" t="s">
        <v>16</v>
      </c>
    </row>
    <row r="5" spans="1:12" ht="15" customHeight="1" x14ac:dyDescent="0.25">
      <c r="A5" s="12" t="s">
        <v>389</v>
      </c>
      <c r="B5" s="11" t="s">
        <v>390</v>
      </c>
      <c r="C5" s="11">
        <v>11</v>
      </c>
      <c r="D5" s="11" t="s">
        <v>14</v>
      </c>
      <c r="E5" s="12" t="s">
        <v>15</v>
      </c>
      <c r="F5" s="13">
        <v>60</v>
      </c>
      <c r="G5" s="13">
        <v>55</v>
      </c>
      <c r="H5" s="14">
        <f t="shared" si="0"/>
        <v>115</v>
      </c>
      <c r="I5" s="17">
        <f>H5/2</f>
        <v>57.5</v>
      </c>
      <c r="J5" s="6">
        <f t="shared" si="1"/>
        <v>0.57499999999999996</v>
      </c>
      <c r="K5" s="15" t="s">
        <v>20</v>
      </c>
    </row>
    <row r="6" spans="1:12" ht="15" customHeight="1" x14ac:dyDescent="0.25">
      <c r="A6" s="12" t="s">
        <v>391</v>
      </c>
      <c r="B6" s="11" t="s">
        <v>392</v>
      </c>
      <c r="C6" s="11">
        <v>11</v>
      </c>
      <c r="D6" s="11" t="s">
        <v>14</v>
      </c>
      <c r="E6" s="12" t="s">
        <v>15</v>
      </c>
      <c r="F6" s="13">
        <v>50</v>
      </c>
      <c r="G6" s="13">
        <v>60</v>
      </c>
      <c r="H6" s="14">
        <f t="shared" si="0"/>
        <v>110</v>
      </c>
      <c r="I6" s="17">
        <f>H6/2</f>
        <v>55</v>
      </c>
      <c r="J6" s="6">
        <f t="shared" si="1"/>
        <v>0.55000000000000004</v>
      </c>
      <c r="K6" s="15" t="s">
        <v>20</v>
      </c>
    </row>
    <row r="7" spans="1:12" ht="15" customHeight="1" x14ac:dyDescent="0.25">
      <c r="A7" s="12" t="s">
        <v>393</v>
      </c>
      <c r="B7" s="11" t="s">
        <v>394</v>
      </c>
      <c r="C7" s="11">
        <v>11</v>
      </c>
      <c r="D7" s="11" t="s">
        <v>14</v>
      </c>
      <c r="E7" s="12" t="s">
        <v>15</v>
      </c>
      <c r="F7" s="13">
        <v>50</v>
      </c>
      <c r="G7" s="13">
        <v>60</v>
      </c>
      <c r="H7" s="14">
        <f t="shared" si="0"/>
        <v>110</v>
      </c>
      <c r="I7" s="17">
        <f>H7/2</f>
        <v>55</v>
      </c>
      <c r="J7" s="6">
        <f t="shared" si="1"/>
        <v>0.55000000000000004</v>
      </c>
      <c r="K7" s="15" t="s">
        <v>20</v>
      </c>
    </row>
    <row r="8" spans="1:12" ht="15" customHeight="1" x14ac:dyDescent="0.25">
      <c r="A8" s="12" t="s">
        <v>395</v>
      </c>
      <c r="B8" s="11" t="s">
        <v>396</v>
      </c>
      <c r="C8" s="11">
        <v>11</v>
      </c>
      <c r="D8" s="11" t="s">
        <v>14</v>
      </c>
      <c r="E8" s="12" t="s">
        <v>15</v>
      </c>
      <c r="F8" s="13">
        <v>49</v>
      </c>
      <c r="G8" s="13">
        <v>60</v>
      </c>
      <c r="H8" s="14">
        <f t="shared" si="0"/>
        <v>109</v>
      </c>
      <c r="I8" s="17">
        <f>H8/2</f>
        <v>54.5</v>
      </c>
      <c r="J8" s="6">
        <f t="shared" si="1"/>
        <v>0.54500000000000004</v>
      </c>
      <c r="K8" s="15" t="s">
        <v>20</v>
      </c>
    </row>
    <row r="9" spans="1:12" ht="15" customHeight="1" x14ac:dyDescent="0.25">
      <c r="A9" s="12" t="s">
        <v>397</v>
      </c>
      <c r="B9" s="11" t="s">
        <v>398</v>
      </c>
      <c r="C9" s="11">
        <v>11</v>
      </c>
      <c r="D9" s="11" t="s">
        <v>14</v>
      </c>
      <c r="E9" s="12" t="s">
        <v>15</v>
      </c>
      <c r="F9" s="13">
        <v>59</v>
      </c>
      <c r="G9" s="13">
        <v>45</v>
      </c>
      <c r="H9" s="14">
        <f t="shared" si="0"/>
        <v>104</v>
      </c>
      <c r="I9" s="17">
        <f t="shared" ref="I9:I21" si="2">H9/2</f>
        <v>52</v>
      </c>
      <c r="J9" s="6">
        <f t="shared" si="1"/>
        <v>0.52</v>
      </c>
      <c r="K9" s="15" t="s">
        <v>52</v>
      </c>
    </row>
    <row r="10" spans="1:12" ht="15" customHeight="1" x14ac:dyDescent="0.25">
      <c r="A10" s="12" t="s">
        <v>399</v>
      </c>
      <c r="B10" s="11" t="s">
        <v>400</v>
      </c>
      <c r="C10" s="11">
        <v>11</v>
      </c>
      <c r="D10" s="11" t="s">
        <v>14</v>
      </c>
      <c r="E10" s="12" t="s">
        <v>15</v>
      </c>
      <c r="F10" s="13">
        <v>47</v>
      </c>
      <c r="G10" s="13">
        <v>50</v>
      </c>
      <c r="H10" s="14">
        <f t="shared" si="0"/>
        <v>97</v>
      </c>
      <c r="I10" s="17">
        <f t="shared" ref="I10:I17" si="3">H10/2</f>
        <v>48.5</v>
      </c>
      <c r="J10" s="6">
        <f t="shared" si="1"/>
        <v>0.48499999999999999</v>
      </c>
      <c r="K10" s="15" t="s">
        <v>52</v>
      </c>
    </row>
    <row r="11" spans="1:12" ht="15" customHeight="1" x14ac:dyDescent="0.25">
      <c r="A11" s="12" t="s">
        <v>401</v>
      </c>
      <c r="B11" s="11" t="s">
        <v>402</v>
      </c>
      <c r="C11" s="11">
        <v>11</v>
      </c>
      <c r="D11" s="11" t="s">
        <v>14</v>
      </c>
      <c r="E11" s="12" t="s">
        <v>15</v>
      </c>
      <c r="F11" s="13">
        <v>45</v>
      </c>
      <c r="G11" s="13">
        <v>50</v>
      </c>
      <c r="H11" s="14">
        <f t="shared" si="0"/>
        <v>95</v>
      </c>
      <c r="I11" s="17">
        <f t="shared" si="3"/>
        <v>47.5</v>
      </c>
      <c r="J11" s="6">
        <f t="shared" si="1"/>
        <v>0.47499999999999998</v>
      </c>
      <c r="K11" s="15" t="s">
        <v>52</v>
      </c>
    </row>
    <row r="12" spans="1:12" ht="15" customHeight="1" x14ac:dyDescent="0.25">
      <c r="A12" s="12" t="s">
        <v>403</v>
      </c>
      <c r="B12" s="11" t="s">
        <v>404</v>
      </c>
      <c r="C12" s="11">
        <v>11</v>
      </c>
      <c r="D12" s="11" t="s">
        <v>14</v>
      </c>
      <c r="E12" s="12" t="s">
        <v>15</v>
      </c>
      <c r="F12" s="13">
        <v>28</v>
      </c>
      <c r="G12" s="13">
        <v>60</v>
      </c>
      <c r="H12" s="14">
        <f t="shared" si="0"/>
        <v>88</v>
      </c>
      <c r="I12" s="17">
        <f t="shared" si="3"/>
        <v>44</v>
      </c>
      <c r="J12" s="6">
        <f t="shared" si="1"/>
        <v>0.44</v>
      </c>
      <c r="K12" s="15" t="s">
        <v>52</v>
      </c>
    </row>
    <row r="13" spans="1:12" ht="15" customHeight="1" x14ac:dyDescent="0.25">
      <c r="A13" s="12" t="s">
        <v>405</v>
      </c>
      <c r="B13" s="11" t="s">
        <v>406</v>
      </c>
      <c r="C13" s="11">
        <v>11</v>
      </c>
      <c r="D13" s="11" t="s">
        <v>14</v>
      </c>
      <c r="E13" s="12" t="s">
        <v>15</v>
      </c>
      <c r="F13" s="13">
        <v>39</v>
      </c>
      <c r="G13" s="13">
        <v>45</v>
      </c>
      <c r="H13" s="14">
        <f t="shared" si="0"/>
        <v>84</v>
      </c>
      <c r="I13" s="17">
        <f t="shared" si="3"/>
        <v>42</v>
      </c>
      <c r="J13" s="6">
        <f t="shared" si="1"/>
        <v>0.42</v>
      </c>
      <c r="K13" s="15" t="s">
        <v>52</v>
      </c>
    </row>
    <row r="14" spans="1:12" ht="15" customHeight="1" x14ac:dyDescent="0.25">
      <c r="A14" s="12" t="s">
        <v>407</v>
      </c>
      <c r="B14" s="11" t="s">
        <v>408</v>
      </c>
      <c r="C14" s="11">
        <v>11</v>
      </c>
      <c r="D14" s="11" t="s">
        <v>14</v>
      </c>
      <c r="E14" s="12" t="s">
        <v>15</v>
      </c>
      <c r="F14" s="13">
        <v>22</v>
      </c>
      <c r="G14" s="13">
        <v>60</v>
      </c>
      <c r="H14" s="14">
        <f t="shared" si="0"/>
        <v>82</v>
      </c>
      <c r="I14" s="17">
        <f t="shared" si="3"/>
        <v>41</v>
      </c>
      <c r="J14" s="6">
        <f t="shared" si="1"/>
        <v>0.41</v>
      </c>
      <c r="K14" s="15" t="s">
        <v>52</v>
      </c>
    </row>
    <row r="15" spans="1:12" ht="15" customHeight="1" x14ac:dyDescent="0.25">
      <c r="A15" s="12" t="s">
        <v>409</v>
      </c>
      <c r="B15" s="11" t="s">
        <v>410</v>
      </c>
      <c r="C15" s="11">
        <v>11</v>
      </c>
      <c r="D15" s="11" t="s">
        <v>14</v>
      </c>
      <c r="E15" s="12" t="s">
        <v>15</v>
      </c>
      <c r="F15" s="13">
        <v>41</v>
      </c>
      <c r="G15" s="13">
        <v>40</v>
      </c>
      <c r="H15" s="14">
        <f t="shared" si="0"/>
        <v>81</v>
      </c>
      <c r="I15" s="17">
        <f t="shared" si="3"/>
        <v>40.5</v>
      </c>
      <c r="J15" s="6">
        <f t="shared" si="1"/>
        <v>0.40500000000000003</v>
      </c>
      <c r="K15" s="15" t="s">
        <v>52</v>
      </c>
    </row>
    <row r="16" spans="1:12" ht="15" customHeight="1" x14ac:dyDescent="0.25">
      <c r="A16" s="12" t="s">
        <v>411</v>
      </c>
      <c r="B16" s="11" t="s">
        <v>412</v>
      </c>
      <c r="C16" s="11">
        <v>11</v>
      </c>
      <c r="D16" s="11" t="s">
        <v>14</v>
      </c>
      <c r="E16" s="12" t="s">
        <v>15</v>
      </c>
      <c r="F16" s="13">
        <v>28</v>
      </c>
      <c r="G16" s="13">
        <v>50</v>
      </c>
      <c r="H16" s="14">
        <f t="shared" si="0"/>
        <v>78</v>
      </c>
      <c r="I16" s="17">
        <f t="shared" si="3"/>
        <v>39</v>
      </c>
      <c r="J16" s="6">
        <f t="shared" si="1"/>
        <v>0.39</v>
      </c>
      <c r="K16" s="15" t="s">
        <v>52</v>
      </c>
    </row>
    <row r="17" spans="1:11" ht="15" customHeight="1" x14ac:dyDescent="0.25">
      <c r="A17" s="12" t="s">
        <v>413</v>
      </c>
      <c r="B17" s="11" t="s">
        <v>414</v>
      </c>
      <c r="C17" s="11">
        <v>11</v>
      </c>
      <c r="D17" s="11" t="s">
        <v>14</v>
      </c>
      <c r="E17" s="12" t="s">
        <v>15</v>
      </c>
      <c r="F17" s="13">
        <v>33</v>
      </c>
      <c r="G17" s="13">
        <v>40</v>
      </c>
      <c r="H17" s="14">
        <f t="shared" si="0"/>
        <v>73</v>
      </c>
      <c r="I17" s="17">
        <f t="shared" si="3"/>
        <v>36.5</v>
      </c>
      <c r="J17" s="6">
        <f t="shared" si="1"/>
        <v>0.36499999999999999</v>
      </c>
      <c r="K17" s="15" t="s">
        <v>52</v>
      </c>
    </row>
    <row r="18" spans="1:11" ht="15" customHeight="1" x14ac:dyDescent="0.25">
      <c r="A18" s="12" t="s">
        <v>415</v>
      </c>
      <c r="B18" s="11" t="s">
        <v>416</v>
      </c>
      <c r="C18" s="11">
        <v>11</v>
      </c>
      <c r="D18" s="11" t="s">
        <v>14</v>
      </c>
      <c r="E18" s="12" t="s">
        <v>15</v>
      </c>
      <c r="F18" s="13">
        <v>31</v>
      </c>
      <c r="G18" s="13">
        <v>40</v>
      </c>
      <c r="H18" s="14">
        <f t="shared" si="0"/>
        <v>71</v>
      </c>
      <c r="I18" s="17">
        <f t="shared" si="2"/>
        <v>35.5</v>
      </c>
      <c r="J18" s="6">
        <f t="shared" si="1"/>
        <v>0.35499999999999998</v>
      </c>
      <c r="K18" s="15" t="s">
        <v>52</v>
      </c>
    </row>
    <row r="19" spans="1:11" ht="15" customHeight="1" x14ac:dyDescent="0.25">
      <c r="A19" s="12" t="s">
        <v>417</v>
      </c>
      <c r="B19" s="11" t="s">
        <v>418</v>
      </c>
      <c r="C19" s="11">
        <v>11</v>
      </c>
      <c r="D19" s="11" t="s">
        <v>14</v>
      </c>
      <c r="E19" s="12" t="s">
        <v>15</v>
      </c>
      <c r="F19" s="13">
        <v>26</v>
      </c>
      <c r="G19" s="13">
        <v>40</v>
      </c>
      <c r="H19" s="14">
        <f t="shared" si="0"/>
        <v>66</v>
      </c>
      <c r="I19" s="17">
        <f>H19/2</f>
        <v>33</v>
      </c>
      <c r="J19" s="6">
        <f t="shared" si="1"/>
        <v>0.33</v>
      </c>
      <c r="K19" s="15" t="s">
        <v>52</v>
      </c>
    </row>
    <row r="20" spans="1:11" ht="15" customHeight="1" x14ac:dyDescent="0.25">
      <c r="A20" s="12" t="s">
        <v>419</v>
      </c>
      <c r="B20" s="11" t="s">
        <v>420</v>
      </c>
      <c r="C20" s="11">
        <v>11</v>
      </c>
      <c r="D20" s="11" t="s">
        <v>14</v>
      </c>
      <c r="E20" s="12" t="s">
        <v>15</v>
      </c>
      <c r="F20" s="13">
        <v>27</v>
      </c>
      <c r="G20" s="13">
        <v>30</v>
      </c>
      <c r="H20" s="14">
        <f t="shared" si="0"/>
        <v>57</v>
      </c>
      <c r="I20" s="17">
        <f>H20/2</f>
        <v>28.5</v>
      </c>
      <c r="J20" s="6">
        <f t="shared" si="1"/>
        <v>0.28499999999999998</v>
      </c>
      <c r="K20" s="15" t="s">
        <v>52</v>
      </c>
    </row>
    <row r="21" spans="1:11" ht="15" customHeight="1" x14ac:dyDescent="0.25">
      <c r="A21" s="12" t="s">
        <v>421</v>
      </c>
      <c r="B21" s="11" t="s">
        <v>422</v>
      </c>
      <c r="C21" s="11">
        <v>11</v>
      </c>
      <c r="D21" s="11" t="s">
        <v>14</v>
      </c>
      <c r="E21" s="12" t="s">
        <v>15</v>
      </c>
      <c r="F21" s="13">
        <v>24</v>
      </c>
      <c r="G21" s="13">
        <v>30</v>
      </c>
      <c r="H21" s="14">
        <f t="shared" si="0"/>
        <v>54</v>
      </c>
      <c r="I21" s="17">
        <f t="shared" si="2"/>
        <v>27</v>
      </c>
      <c r="J21" s="6">
        <f t="shared" si="1"/>
        <v>0.27</v>
      </c>
      <c r="K21" s="15" t="s">
        <v>52</v>
      </c>
    </row>
    <row r="22" spans="1:11" ht="15" customHeight="1" x14ac:dyDescent="0.25">
      <c r="A22" s="12" t="s">
        <v>423</v>
      </c>
      <c r="B22" s="11" t="s">
        <v>424</v>
      </c>
      <c r="C22" s="11">
        <v>11</v>
      </c>
      <c r="D22" s="11" t="s">
        <v>14</v>
      </c>
      <c r="E22" s="12" t="s">
        <v>15</v>
      </c>
      <c r="F22" s="13">
        <v>7</v>
      </c>
      <c r="G22" s="13">
        <v>45</v>
      </c>
      <c r="H22" s="14">
        <f t="shared" si="0"/>
        <v>52</v>
      </c>
      <c r="I22" s="17">
        <f>H22/2</f>
        <v>26</v>
      </c>
      <c r="J22" s="6">
        <f t="shared" si="1"/>
        <v>0.26</v>
      </c>
      <c r="K22" s="15" t="s">
        <v>52</v>
      </c>
    </row>
    <row r="23" spans="1:11" ht="15" customHeight="1" x14ac:dyDescent="0.25"/>
    <row r="24" spans="1:11" ht="15" customHeight="1" x14ac:dyDescent="0.25"/>
    <row r="25" spans="1:11" ht="15" customHeight="1" x14ac:dyDescent="0.25"/>
    <row r="26" spans="1:11" ht="15" customHeight="1" x14ac:dyDescent="0.25"/>
    <row r="27" spans="1:11" ht="15" customHeight="1" x14ac:dyDescent="0.25"/>
    <row r="28" spans="1:11" ht="15" customHeight="1" x14ac:dyDescent="0.25"/>
    <row r="29" spans="1:11" ht="15" customHeight="1" x14ac:dyDescent="0.25"/>
  </sheetData>
  <sortState ref="A4:J22">
    <sortCondition descending="1" ref="J4:J22"/>
  </sortState>
  <mergeCells count="1">
    <mergeCell ref="A1:K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11</cp:lastModifiedBy>
  <cp:revision>5</cp:revision>
  <dcterms:created xsi:type="dcterms:W3CDTF">2006-09-16T00:00:00Z</dcterms:created>
  <dcterms:modified xsi:type="dcterms:W3CDTF">2024-09-24T06:03:22Z</dcterms:modified>
</cp:coreProperties>
</file>