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5 класс" sheetId="10" r:id="rId1"/>
    <sheet name="6 класс" sheetId="9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1" hidden="1">'6 класс'!$M$4:$M$15</definedName>
  </definedNames>
  <calcPr calcId="145621"/>
</workbook>
</file>

<file path=xl/calcChain.xml><?xml version="1.0" encoding="utf-8"?>
<calcChain xmlns="http://schemas.openxmlformats.org/spreadsheetml/2006/main">
  <c r="L4" i="10" l="1"/>
  <c r="M4" i="10" l="1"/>
  <c r="L12" i="9"/>
  <c r="M12" i="9" s="1"/>
  <c r="L6" i="9"/>
  <c r="M6" i="9" s="1"/>
  <c r="L15" i="9"/>
  <c r="M15" i="9" s="1"/>
  <c r="L14" i="9"/>
  <c r="M14" i="9" s="1"/>
  <c r="L13" i="9"/>
  <c r="M13" i="9" s="1"/>
  <c r="L9" i="9"/>
  <c r="M9" i="9" s="1"/>
  <c r="L7" i="9"/>
  <c r="M7" i="9" s="1"/>
  <c r="L11" i="9"/>
  <c r="M11" i="9" s="1"/>
  <c r="L10" i="9"/>
  <c r="M10" i="9" s="1"/>
  <c r="L5" i="9"/>
  <c r="M5" i="9" s="1"/>
  <c r="M8" i="9"/>
  <c r="L4" i="9"/>
  <c r="M4" i="9" s="1"/>
  <c r="M4" i="6" l="1"/>
  <c r="N4" i="6" s="1"/>
  <c r="M4" i="7" l="1"/>
  <c r="N4" i="7" s="1"/>
  <c r="L4" i="5"/>
  <c r="M4" i="5" s="1"/>
  <c r="L6" i="5"/>
  <c r="M6" i="5" s="1"/>
  <c r="L5" i="5"/>
  <c r="M5" i="5" s="1"/>
  <c r="M5" i="7" l="1"/>
  <c r="N5" i="7" s="1"/>
</calcChain>
</file>

<file path=xl/sharedStrings.xml><?xml version="1.0" encoding="utf-8"?>
<sst xmlns="http://schemas.openxmlformats.org/spreadsheetml/2006/main" count="247" uniqueCount="85">
  <si>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</si>
  <si>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</si>
  <si>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</si>
  <si>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</si>
  <si>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</si>
  <si>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</si>
  <si>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</si>
  <si>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</si>
  <si>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</si>
  <si>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</si>
  <si>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</si>
  <si>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</si>
  <si>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</si>
  <si>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</si>
  <si>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</si>
  <si>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</si>
  <si>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8 класс</t>
  </si>
  <si>
    <t>9 класс</t>
  </si>
  <si>
    <t>10 класс</t>
  </si>
  <si>
    <t>5 класс</t>
  </si>
  <si>
    <t>6 класс</t>
  </si>
  <si>
    <t>Турханбаев</t>
  </si>
  <si>
    <t>Алмазбек</t>
  </si>
  <si>
    <t>Асилбекович</t>
  </si>
  <si>
    <t>5Б</t>
  </si>
  <si>
    <t>МОУ СОШ №35 с УИОП г. Воркуты</t>
  </si>
  <si>
    <t>Яровой Сергей Алексеевич</t>
  </si>
  <si>
    <t xml:space="preserve"> Быкадоров </t>
  </si>
  <si>
    <t xml:space="preserve">Кирилл </t>
  </si>
  <si>
    <t>Евгеньевич</t>
  </si>
  <si>
    <t xml:space="preserve">Савелий </t>
  </si>
  <si>
    <t>Владиславович</t>
  </si>
  <si>
    <t xml:space="preserve">Лемешко </t>
  </si>
  <si>
    <t xml:space="preserve">Деминовский </t>
  </si>
  <si>
    <t>Артемович</t>
  </si>
  <si>
    <t xml:space="preserve">Герман </t>
  </si>
  <si>
    <t xml:space="preserve">Александра </t>
  </si>
  <si>
    <t>Руслановна</t>
  </si>
  <si>
    <t xml:space="preserve">Асанова </t>
  </si>
  <si>
    <t>Сумая</t>
  </si>
  <si>
    <t xml:space="preserve">Погребняк </t>
  </si>
  <si>
    <t xml:space="preserve">Никита </t>
  </si>
  <si>
    <t>Андреевич</t>
  </si>
  <si>
    <t xml:space="preserve">Панасюк </t>
  </si>
  <si>
    <t xml:space="preserve">Евгений </t>
  </si>
  <si>
    <t>Александрович</t>
  </si>
  <si>
    <t xml:space="preserve">Бестужева </t>
  </si>
  <si>
    <t xml:space="preserve">Софья </t>
  </si>
  <si>
    <t>Алексеевна</t>
  </si>
  <si>
    <t xml:space="preserve">Федосенко </t>
  </si>
  <si>
    <t xml:space="preserve">Марк </t>
  </si>
  <si>
    <t>Юрьевич</t>
  </si>
  <si>
    <t xml:space="preserve">Тургунбаев </t>
  </si>
  <si>
    <t xml:space="preserve">Даниэль </t>
  </si>
  <si>
    <t>Солижнович</t>
  </si>
  <si>
    <t xml:space="preserve">Сурнина </t>
  </si>
  <si>
    <t>Александровна</t>
  </si>
  <si>
    <t xml:space="preserve">Николаев </t>
  </si>
  <si>
    <t xml:space="preserve">Максим </t>
  </si>
  <si>
    <t>Дмитриевич</t>
  </si>
  <si>
    <t>6В</t>
  </si>
  <si>
    <t>Гончарук</t>
  </si>
  <si>
    <t>Денис</t>
  </si>
  <si>
    <t xml:space="preserve">Погодицкая </t>
  </si>
  <si>
    <t>Мария</t>
  </si>
  <si>
    <t>Семенова</t>
  </si>
  <si>
    <t>Алекса</t>
  </si>
  <si>
    <t>8А</t>
  </si>
  <si>
    <t>Быкадоров</t>
  </si>
  <si>
    <t>Никита</t>
  </si>
  <si>
    <t>Экология</t>
  </si>
  <si>
    <t>9А</t>
  </si>
  <si>
    <t xml:space="preserve">Дмитриева </t>
  </si>
  <si>
    <t>Елизавета</t>
  </si>
  <si>
    <t xml:space="preserve">Николаева </t>
  </si>
  <si>
    <t>Анастасия</t>
  </si>
  <si>
    <r>
      <t xml:space="preserve">Камильовна </t>
    </r>
    <r>
      <rPr>
        <sz val="12"/>
        <color rgb="FFFF0000"/>
        <rFont val="Times New Roman"/>
        <family val="1"/>
        <charset val="204"/>
      </rPr>
      <t xml:space="preserve"> </t>
    </r>
  </si>
  <si>
    <t>7 класс -  НЕТ УЧАСТНИКОВ</t>
  </si>
  <si>
    <t>Евгеньевна</t>
  </si>
  <si>
    <t>Сергеевна</t>
  </si>
  <si>
    <t>11 класс -  нет участников</t>
  </si>
  <si>
    <t>Итоговые результаты школьного этапа всероссийской олимпиады 2022 года по экологии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</si>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</sst>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1" xfId="0" applyFont="1" applyFill="1" applyBorder="1"/>
    <xf numFmtId="0" fontId="7" fillId="3" borderId="0" xfId="0" applyFont="1" applyFill="1"/>
    <xf numFmtId="49" fontId="3" fillId="3" borderId="0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1" zoomScale="90" zoomScaleNormal="90" workbookViewId="0">
      <selection activeCell="N4" sqref="N4"/>
    </sheetView>
  </sheetViews>
  <sheetFormatPr defaultRowHeight="15" x14ac:dyDescent="0.25"/>
  <cols>
    <col min="1" max="1" width="25.140625" customWidth="1"/>
    <col min="2" max="3" width="19.140625" customWidth="1"/>
    <col min="4" max="4" width="8.42578125" bestFit="1" customWidth="1"/>
    <col min="6" max="6" width="43.7109375" customWidth="1"/>
    <col min="7" max="7" width="38.28515625" customWidth="1"/>
    <col min="14" max="14" width="12.85546875" bestFit="1" customWidth="1"/>
  </cols>
  <sheetData>
    <row r="1" spans="1:14" ht="23.25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x14ac:dyDescent="0.25">
      <c r="A2" s="20" t="s">
        <v>0</v>
      </c>
      <c r="B2" s="20" t="s">
        <v>1</v>
      </c>
      <c r="C2" s="20" t="s">
        <v>2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13</v>
      </c>
      <c r="M2" s="1" t="s">
        <v>14</v>
      </c>
      <c r="N2" s="20" t="s">
        <v>15</v>
      </c>
    </row>
    <row r="3" spans="1:14" ht="15.75" x14ac:dyDescent="0.2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" t="s">
        <v>21</v>
      </c>
      <c r="B4" s="2" t="s">
        <v>22</v>
      </c>
      <c r="C4" s="2" t="s">
        <v>23</v>
      </c>
      <c r="D4" s="4">
        <v>1</v>
      </c>
      <c r="E4" s="5" t="s">
        <v>24</v>
      </c>
      <c r="F4" s="5" t="s">
        <v>25</v>
      </c>
      <c r="G4" s="2" t="s">
        <v>26</v>
      </c>
      <c r="H4" s="6">
        <v>6</v>
      </c>
      <c r="I4" s="6">
        <v>7</v>
      </c>
      <c r="J4" s="6">
        <v>0</v>
      </c>
      <c r="K4" s="6">
        <v>0</v>
      </c>
      <c r="L4" s="17">
        <f>SUM(H4:K4)</f>
        <v>13</v>
      </c>
      <c r="M4" s="7">
        <f>L4/43</f>
        <v>0.30232558139534882</v>
      </c>
      <c r="N4" s="8" t="s">
        <v>83</v>
      </c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90" zoomScaleNormal="90" workbookViewId="0">
      <selection activeCell="H7" sqref="H7:K7"/>
    </sheetView>
  </sheetViews>
  <sheetFormatPr defaultRowHeight="15" x14ac:dyDescent="0.25"/>
  <cols>
    <col min="1" max="1" width="25.140625" customWidth="1"/>
    <col min="2" max="3" width="19.140625" customWidth="1"/>
    <col min="4" max="4" width="8.42578125" bestFit="1" customWidth="1"/>
    <col min="6" max="6" width="38.85546875" customWidth="1"/>
    <col min="7" max="7" width="43.7109375" customWidth="1"/>
    <col min="14" max="14" width="12.85546875" bestFit="1" customWidth="1"/>
  </cols>
  <sheetData>
    <row r="1" spans="1:14" ht="23.25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x14ac:dyDescent="0.25">
      <c r="A2" s="20" t="s">
        <v>0</v>
      </c>
      <c r="B2" s="20" t="s">
        <v>1</v>
      </c>
      <c r="C2" s="20" t="s">
        <v>2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13</v>
      </c>
      <c r="M2" s="1" t="s">
        <v>14</v>
      </c>
      <c r="N2" s="20" t="s">
        <v>15</v>
      </c>
    </row>
    <row r="3" spans="1:14" ht="15.75" x14ac:dyDescent="0.2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" t="s">
        <v>27</v>
      </c>
      <c r="B4" s="2" t="s">
        <v>28</v>
      </c>
      <c r="C4" s="2" t="s">
        <v>29</v>
      </c>
      <c r="D4" s="4">
        <v>1</v>
      </c>
      <c r="E4" s="5" t="s">
        <v>60</v>
      </c>
      <c r="F4" s="5" t="s">
        <v>25</v>
      </c>
      <c r="G4" s="2" t="s">
        <v>26</v>
      </c>
      <c r="H4" s="21">
        <v>10</v>
      </c>
      <c r="I4" s="21">
        <v>8</v>
      </c>
      <c r="J4" s="21">
        <v>2</v>
      </c>
      <c r="K4" s="21">
        <v>3</v>
      </c>
      <c r="L4" s="17">
        <f>SUM(H4:K4)</f>
        <v>23</v>
      </c>
      <c r="M4" s="7">
        <f t="shared" ref="M4:M15" si="0">L4/43</f>
        <v>0.53488372093023251</v>
      </c>
      <c r="N4" s="8" t="s">
        <v>82</v>
      </c>
    </row>
    <row r="5" spans="1:14" x14ac:dyDescent="0.25">
      <c r="A5" s="2" t="s">
        <v>32</v>
      </c>
      <c r="B5" s="2" t="s">
        <v>28</v>
      </c>
      <c r="C5" s="2" t="s">
        <v>34</v>
      </c>
      <c r="D5" s="4">
        <v>3</v>
      </c>
      <c r="E5" s="5" t="s">
        <v>60</v>
      </c>
      <c r="F5" s="5" t="s">
        <v>25</v>
      </c>
      <c r="G5" s="2" t="s">
        <v>26</v>
      </c>
      <c r="H5" s="21">
        <v>10</v>
      </c>
      <c r="I5" s="21">
        <v>8</v>
      </c>
      <c r="J5" s="21">
        <v>3</v>
      </c>
      <c r="K5" s="21">
        <v>2</v>
      </c>
      <c r="L5" s="17">
        <f>SUM(H5:K5)</f>
        <v>23</v>
      </c>
      <c r="M5" s="7">
        <f t="shared" si="0"/>
        <v>0.53488372093023251</v>
      </c>
      <c r="N5" s="8" t="s">
        <v>82</v>
      </c>
    </row>
    <row r="6" spans="1:14" x14ac:dyDescent="0.25">
      <c r="A6" s="12" t="s">
        <v>55</v>
      </c>
      <c r="B6" s="10" t="s">
        <v>47</v>
      </c>
      <c r="C6" s="10" t="s">
        <v>56</v>
      </c>
      <c r="D6" s="9">
        <v>11</v>
      </c>
      <c r="E6" s="9" t="s">
        <v>60</v>
      </c>
      <c r="F6" s="9" t="s">
        <v>25</v>
      </c>
      <c r="G6" s="3" t="s">
        <v>26</v>
      </c>
      <c r="H6" s="22">
        <v>9</v>
      </c>
      <c r="I6" s="22">
        <v>8</v>
      </c>
      <c r="J6" s="22">
        <v>2</v>
      </c>
      <c r="K6" s="22">
        <v>3</v>
      </c>
      <c r="L6" s="17">
        <f>SUM(H6:K6)</f>
        <v>22</v>
      </c>
      <c r="M6" s="7">
        <f t="shared" si="0"/>
        <v>0.51162790697674421</v>
      </c>
      <c r="N6" s="8" t="s">
        <v>84</v>
      </c>
    </row>
    <row r="7" spans="1:14" x14ac:dyDescent="0.25">
      <c r="A7" s="3" t="s">
        <v>40</v>
      </c>
      <c r="B7" s="3" t="s">
        <v>41</v>
      </c>
      <c r="C7" s="3" t="s">
        <v>42</v>
      </c>
      <c r="D7" s="9">
        <v>6</v>
      </c>
      <c r="E7" s="9" t="s">
        <v>60</v>
      </c>
      <c r="F7" s="9" t="s">
        <v>25</v>
      </c>
      <c r="G7" s="10" t="s">
        <v>26</v>
      </c>
      <c r="H7" s="22">
        <v>10</v>
      </c>
      <c r="I7" s="22">
        <v>8</v>
      </c>
      <c r="J7" s="22">
        <v>2</v>
      </c>
      <c r="K7" s="22">
        <v>2</v>
      </c>
      <c r="L7" s="17">
        <f>SUM(H7:K7)</f>
        <v>22</v>
      </c>
      <c r="M7" s="7">
        <f t="shared" si="0"/>
        <v>0.51162790697674421</v>
      </c>
      <c r="N7" s="8" t="s">
        <v>84</v>
      </c>
    </row>
    <row r="8" spans="1:14" x14ac:dyDescent="0.25">
      <c r="A8" s="3" t="s">
        <v>33</v>
      </c>
      <c r="B8" s="3" t="s">
        <v>30</v>
      </c>
      <c r="C8" s="26" t="s">
        <v>31</v>
      </c>
      <c r="D8" s="9">
        <v>2</v>
      </c>
      <c r="E8" s="9" t="s">
        <v>60</v>
      </c>
      <c r="F8" s="9" t="s">
        <v>25</v>
      </c>
      <c r="G8" s="10" t="s">
        <v>26</v>
      </c>
      <c r="H8" s="22">
        <v>7</v>
      </c>
      <c r="I8" s="22">
        <v>4</v>
      </c>
      <c r="J8" s="22">
        <v>2</v>
      </c>
      <c r="K8" s="22">
        <v>3</v>
      </c>
      <c r="L8" s="17">
        <v>16</v>
      </c>
      <c r="M8" s="7">
        <f t="shared" si="0"/>
        <v>0.37209302325581395</v>
      </c>
      <c r="N8" s="8" t="s">
        <v>83</v>
      </c>
    </row>
    <row r="9" spans="1:14" x14ac:dyDescent="0.25">
      <c r="A9" s="3" t="s">
        <v>43</v>
      </c>
      <c r="B9" s="3" t="s">
        <v>44</v>
      </c>
      <c r="C9" s="3" t="s">
        <v>45</v>
      </c>
      <c r="D9" s="9">
        <v>7</v>
      </c>
      <c r="E9" s="9" t="s">
        <v>60</v>
      </c>
      <c r="F9" s="9" t="s">
        <v>25</v>
      </c>
      <c r="G9" s="10" t="s">
        <v>26</v>
      </c>
      <c r="H9" s="22">
        <v>10</v>
      </c>
      <c r="I9" s="22">
        <v>4</v>
      </c>
      <c r="J9" s="22">
        <v>2</v>
      </c>
      <c r="K9" s="22">
        <v>0</v>
      </c>
      <c r="L9" s="17">
        <f t="shared" ref="L9:L15" si="1">SUM(H9:K9)</f>
        <v>16</v>
      </c>
      <c r="M9" s="7">
        <f t="shared" si="0"/>
        <v>0.37209302325581395</v>
      </c>
      <c r="N9" s="8" t="s">
        <v>83</v>
      </c>
    </row>
    <row r="10" spans="1:14" x14ac:dyDescent="0.25">
      <c r="A10" s="2" t="s">
        <v>35</v>
      </c>
      <c r="B10" s="2" t="s">
        <v>36</v>
      </c>
      <c r="C10" s="2" t="s">
        <v>37</v>
      </c>
      <c r="D10" s="4">
        <v>4</v>
      </c>
      <c r="E10" s="5" t="s">
        <v>60</v>
      </c>
      <c r="F10" s="5" t="s">
        <v>25</v>
      </c>
      <c r="G10" s="2" t="s">
        <v>26</v>
      </c>
      <c r="H10" s="21">
        <v>4</v>
      </c>
      <c r="I10" s="21">
        <v>7</v>
      </c>
      <c r="J10" s="21">
        <v>1</v>
      </c>
      <c r="K10" s="21">
        <v>0</v>
      </c>
      <c r="L10" s="17">
        <f t="shared" si="1"/>
        <v>12</v>
      </c>
      <c r="M10" s="7">
        <f t="shared" si="0"/>
        <v>0.27906976744186046</v>
      </c>
      <c r="N10" s="8" t="s">
        <v>83</v>
      </c>
    </row>
    <row r="11" spans="1:14" ht="15.75" x14ac:dyDescent="0.25">
      <c r="A11" s="3" t="s">
        <v>38</v>
      </c>
      <c r="B11" s="3" t="s">
        <v>39</v>
      </c>
      <c r="C11" s="24" t="s">
        <v>76</v>
      </c>
      <c r="D11" s="9">
        <v>5</v>
      </c>
      <c r="E11" s="9" t="s">
        <v>60</v>
      </c>
      <c r="F11" s="9" t="s">
        <v>25</v>
      </c>
      <c r="G11" s="10" t="s">
        <v>26</v>
      </c>
      <c r="H11" s="22">
        <v>7</v>
      </c>
      <c r="I11" s="22">
        <v>4</v>
      </c>
      <c r="J11" s="22">
        <v>0</v>
      </c>
      <c r="K11" s="22">
        <v>0</v>
      </c>
      <c r="L11" s="17">
        <f t="shared" si="1"/>
        <v>11</v>
      </c>
      <c r="M11" s="7">
        <f t="shared" si="0"/>
        <v>0.2558139534883721</v>
      </c>
      <c r="N11" s="8" t="s">
        <v>83</v>
      </c>
    </row>
    <row r="12" spans="1:14" x14ac:dyDescent="0.25">
      <c r="A12" s="13" t="s">
        <v>57</v>
      </c>
      <c r="B12" s="13" t="s">
        <v>58</v>
      </c>
      <c r="C12" s="13" t="s">
        <v>59</v>
      </c>
      <c r="D12" s="14">
        <v>12</v>
      </c>
      <c r="E12" s="15" t="s">
        <v>60</v>
      </c>
      <c r="F12" s="15" t="s">
        <v>25</v>
      </c>
      <c r="G12" s="16" t="s">
        <v>26</v>
      </c>
      <c r="H12" s="22">
        <v>6</v>
      </c>
      <c r="I12" s="22">
        <v>4</v>
      </c>
      <c r="J12" s="22">
        <v>1</v>
      </c>
      <c r="K12" s="22">
        <v>0</v>
      </c>
      <c r="L12" s="17">
        <f t="shared" si="1"/>
        <v>11</v>
      </c>
      <c r="M12" s="7">
        <f t="shared" si="0"/>
        <v>0.2558139534883721</v>
      </c>
      <c r="N12" s="8" t="s">
        <v>83</v>
      </c>
    </row>
    <row r="13" spans="1:14" x14ac:dyDescent="0.25">
      <c r="A13" s="12" t="s">
        <v>46</v>
      </c>
      <c r="B13" s="10" t="s">
        <v>47</v>
      </c>
      <c r="C13" s="10" t="s">
        <v>48</v>
      </c>
      <c r="D13" s="9">
        <v>8</v>
      </c>
      <c r="E13" s="9" t="s">
        <v>60</v>
      </c>
      <c r="F13" s="9" t="s">
        <v>25</v>
      </c>
      <c r="G13" s="3" t="s">
        <v>26</v>
      </c>
      <c r="H13" s="22">
        <v>6</v>
      </c>
      <c r="I13" s="22">
        <v>3</v>
      </c>
      <c r="J13" s="22">
        <v>0</v>
      </c>
      <c r="K13" s="22">
        <v>0</v>
      </c>
      <c r="L13" s="17">
        <f t="shared" si="1"/>
        <v>9</v>
      </c>
      <c r="M13" s="7">
        <f t="shared" si="0"/>
        <v>0.20930232558139536</v>
      </c>
      <c r="N13" s="8" t="s">
        <v>83</v>
      </c>
    </row>
    <row r="14" spans="1:14" x14ac:dyDescent="0.25">
      <c r="A14" s="2" t="s">
        <v>49</v>
      </c>
      <c r="B14" s="2" t="s">
        <v>50</v>
      </c>
      <c r="C14" s="2" t="s">
        <v>51</v>
      </c>
      <c r="D14" s="4">
        <v>9</v>
      </c>
      <c r="E14" s="5" t="s">
        <v>60</v>
      </c>
      <c r="F14" s="5" t="s">
        <v>25</v>
      </c>
      <c r="G14" s="2" t="s">
        <v>26</v>
      </c>
      <c r="H14" s="21">
        <v>5</v>
      </c>
      <c r="I14" s="21">
        <v>3</v>
      </c>
      <c r="J14" s="21">
        <v>0</v>
      </c>
      <c r="K14" s="21">
        <v>1</v>
      </c>
      <c r="L14" s="17">
        <f t="shared" si="1"/>
        <v>9</v>
      </c>
      <c r="M14" s="7">
        <f t="shared" si="0"/>
        <v>0.20930232558139536</v>
      </c>
      <c r="N14" s="8" t="s">
        <v>83</v>
      </c>
    </row>
    <row r="15" spans="1:14" x14ac:dyDescent="0.25">
      <c r="A15" s="3" t="s">
        <v>52</v>
      </c>
      <c r="B15" s="3" t="s">
        <v>53</v>
      </c>
      <c r="C15" s="3" t="s">
        <v>54</v>
      </c>
      <c r="D15" s="9">
        <v>10</v>
      </c>
      <c r="E15" s="9" t="s">
        <v>60</v>
      </c>
      <c r="F15" s="9" t="s">
        <v>25</v>
      </c>
      <c r="G15" s="10" t="s">
        <v>26</v>
      </c>
      <c r="H15" s="22">
        <v>8</v>
      </c>
      <c r="I15" s="22">
        <v>1</v>
      </c>
      <c r="J15" s="22">
        <v>0</v>
      </c>
      <c r="K15" s="22">
        <v>0</v>
      </c>
      <c r="L15" s="17">
        <f t="shared" si="1"/>
        <v>9</v>
      </c>
      <c r="M15" s="7">
        <f t="shared" si="0"/>
        <v>0.20930232558139536</v>
      </c>
      <c r="N15" s="8" t="s">
        <v>83</v>
      </c>
    </row>
  </sheetData>
  <autoFilter ref="M4:M15">
    <sortState ref="A5:N15">
      <sortCondition descending="1" ref="M4:M15"/>
    </sortState>
  </autoFilter>
  <mergeCells count="2">
    <mergeCell ref="A1:N1"/>
    <mergeCell ref="A3:N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zoomScale="90" zoomScaleNormal="90" workbookViewId="0">
      <selection sqref="A1:N1"/>
    </sheetView>
  </sheetViews>
  <sheetFormatPr defaultRowHeight="15" x14ac:dyDescent="0.25"/>
  <cols>
    <col min="1" max="1" width="25.140625" customWidth="1"/>
    <col min="2" max="3" width="19.140625" customWidth="1"/>
    <col min="4" max="4" width="8.42578125" bestFit="1" customWidth="1"/>
    <col min="7" max="7" width="10.42578125" bestFit="1" customWidth="1"/>
    <col min="14" max="14" width="12.85546875" bestFit="1" customWidth="1"/>
  </cols>
  <sheetData>
    <row r="1" spans="1:14" ht="23.25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x14ac:dyDescent="0.25">
      <c r="A2" s="18" t="s">
        <v>0</v>
      </c>
      <c r="B2" s="18" t="s">
        <v>1</v>
      </c>
      <c r="C2" s="18" t="s">
        <v>2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13</v>
      </c>
      <c r="M2" s="1" t="s">
        <v>14</v>
      </c>
      <c r="N2" s="18" t="s">
        <v>15</v>
      </c>
    </row>
    <row r="3" spans="1:14" ht="15.75" x14ac:dyDescent="0.25">
      <c r="A3" s="28" t="s">
        <v>77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90" zoomScaleNormal="90" workbookViewId="0">
      <selection activeCell="N6" sqref="N6"/>
    </sheetView>
  </sheetViews>
  <sheetFormatPr defaultRowHeight="15" x14ac:dyDescent="0.25"/>
  <cols>
    <col min="1" max="1" width="25.140625" customWidth="1"/>
    <col min="2" max="3" width="19.140625" customWidth="1"/>
    <col min="4" max="4" width="8.42578125" bestFit="1" customWidth="1"/>
    <col min="6" max="6" width="37.28515625" customWidth="1"/>
    <col min="7" max="7" width="36.42578125" customWidth="1"/>
    <col min="14" max="14" width="12.85546875" bestFit="1" customWidth="1"/>
  </cols>
  <sheetData>
    <row r="1" spans="1:14" ht="23.25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x14ac:dyDescent="0.25">
      <c r="A2" s="19" t="s">
        <v>0</v>
      </c>
      <c r="B2" s="19" t="s">
        <v>1</v>
      </c>
      <c r="C2" s="19" t="s">
        <v>2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13</v>
      </c>
      <c r="M2" s="1" t="s">
        <v>14</v>
      </c>
      <c r="N2" s="19" t="s">
        <v>15</v>
      </c>
    </row>
    <row r="3" spans="1:14" ht="15.75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" t="s">
        <v>65</v>
      </c>
      <c r="B4" s="2" t="s">
        <v>66</v>
      </c>
      <c r="C4" s="2" t="s">
        <v>48</v>
      </c>
      <c r="D4" s="4">
        <v>1</v>
      </c>
      <c r="E4" s="5" t="s">
        <v>67</v>
      </c>
      <c r="F4" s="5" t="s">
        <v>25</v>
      </c>
      <c r="G4" s="2" t="s">
        <v>26</v>
      </c>
      <c r="H4" s="6">
        <v>10</v>
      </c>
      <c r="I4" s="6">
        <v>14</v>
      </c>
      <c r="J4" s="6">
        <v>2</v>
      </c>
      <c r="K4" s="6">
        <v>6</v>
      </c>
      <c r="L4" s="17">
        <f>SUM(H4:K4)</f>
        <v>32</v>
      </c>
      <c r="M4" s="7">
        <f>L4/43</f>
        <v>0.7441860465116279</v>
      </c>
      <c r="N4" s="8" t="s">
        <v>82</v>
      </c>
    </row>
    <row r="5" spans="1:14" ht="15.75" x14ac:dyDescent="0.25">
      <c r="A5" s="2" t="s">
        <v>61</v>
      </c>
      <c r="B5" s="2" t="s">
        <v>62</v>
      </c>
      <c r="C5" s="24" t="s">
        <v>45</v>
      </c>
      <c r="D5" s="4">
        <v>3</v>
      </c>
      <c r="E5" s="5" t="s">
        <v>67</v>
      </c>
      <c r="F5" s="5" t="s">
        <v>25</v>
      </c>
      <c r="G5" s="2" t="s">
        <v>26</v>
      </c>
      <c r="H5" s="6">
        <v>9</v>
      </c>
      <c r="I5" s="6">
        <v>5</v>
      </c>
      <c r="J5" s="6">
        <v>1</v>
      </c>
      <c r="K5" s="6">
        <v>2</v>
      </c>
      <c r="L5" s="17">
        <f>SUM(H5:K5)</f>
        <v>17</v>
      </c>
      <c r="M5" s="7">
        <f>L5/43</f>
        <v>0.39534883720930231</v>
      </c>
      <c r="N5" s="8" t="s">
        <v>83</v>
      </c>
    </row>
    <row r="6" spans="1:14" ht="15.75" x14ac:dyDescent="0.25">
      <c r="A6" s="3" t="s">
        <v>63</v>
      </c>
      <c r="B6" s="3" t="s">
        <v>64</v>
      </c>
      <c r="C6" s="24" t="s">
        <v>78</v>
      </c>
      <c r="D6" s="9">
        <v>2</v>
      </c>
      <c r="E6" s="9" t="s">
        <v>67</v>
      </c>
      <c r="F6" s="9" t="s">
        <v>25</v>
      </c>
      <c r="G6" s="10" t="s">
        <v>26</v>
      </c>
      <c r="H6" s="11">
        <v>9</v>
      </c>
      <c r="I6" s="11">
        <v>0</v>
      </c>
      <c r="J6" s="11">
        <v>3</v>
      </c>
      <c r="K6" s="11">
        <v>2</v>
      </c>
      <c r="L6" s="17">
        <f>SUM(H6:K6)</f>
        <v>14</v>
      </c>
      <c r="M6" s="7">
        <f>L6/43</f>
        <v>0.32558139534883723</v>
      </c>
      <c r="N6" s="8" t="s">
        <v>83</v>
      </c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="90" zoomScaleNormal="90" workbookViewId="0">
      <selection activeCell="O4" sqref="O4"/>
    </sheetView>
  </sheetViews>
  <sheetFormatPr defaultRowHeight="15" x14ac:dyDescent="0.25"/>
  <cols>
    <col min="1" max="1" width="25.140625" customWidth="1"/>
    <col min="2" max="3" width="19.140625" customWidth="1"/>
    <col min="4" max="4" width="11.140625" bestFit="1" customWidth="1"/>
    <col min="5" max="5" width="8.42578125" bestFit="1" customWidth="1"/>
    <col min="7" max="7" width="32.28515625" customWidth="1"/>
    <col min="8" max="8" width="31.85546875" customWidth="1"/>
    <col min="15" max="15" width="12.85546875" bestFit="1" customWidth="1"/>
  </cols>
  <sheetData>
    <row r="1" spans="1:15" ht="23.25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13</v>
      </c>
      <c r="N2" s="1" t="s">
        <v>14</v>
      </c>
      <c r="O2" s="19" t="s">
        <v>15</v>
      </c>
    </row>
    <row r="3" spans="1:15" ht="15.75" x14ac:dyDescent="0.2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5.5" x14ac:dyDescent="0.25">
      <c r="A4" s="2" t="s">
        <v>68</v>
      </c>
      <c r="B4" s="2" t="s">
        <v>69</v>
      </c>
      <c r="C4" s="23" t="s">
        <v>29</v>
      </c>
      <c r="D4" s="3" t="s">
        <v>70</v>
      </c>
      <c r="E4" s="4">
        <v>1</v>
      </c>
      <c r="F4" s="5" t="s">
        <v>71</v>
      </c>
      <c r="G4" s="5" t="s">
        <v>25</v>
      </c>
      <c r="H4" s="2" t="s">
        <v>26</v>
      </c>
      <c r="I4" s="6">
        <v>8</v>
      </c>
      <c r="J4" s="6">
        <v>8</v>
      </c>
      <c r="K4" s="6">
        <v>7</v>
      </c>
      <c r="L4" s="6">
        <v>9</v>
      </c>
      <c r="M4" s="17">
        <f t="shared" ref="M4" si="0">SUM(I4:L4)</f>
        <v>32</v>
      </c>
      <c r="N4" s="7">
        <f>M4/54</f>
        <v>0.59259259259259256</v>
      </c>
      <c r="O4" s="8" t="s">
        <v>82</v>
      </c>
    </row>
  </sheetData>
  <mergeCells count="2">
    <mergeCell ref="A1:O1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90" zoomScaleNormal="90" workbookViewId="0">
      <selection activeCell="O4" sqref="O4:O5"/>
    </sheetView>
  </sheetViews>
  <sheetFormatPr defaultRowHeight="15" x14ac:dyDescent="0.25"/>
  <cols>
    <col min="1" max="1" width="25.140625" customWidth="1"/>
    <col min="2" max="2" width="21.85546875" customWidth="1"/>
    <col min="3" max="3" width="18.5703125" customWidth="1"/>
    <col min="4" max="4" width="8.42578125" bestFit="1" customWidth="1"/>
    <col min="6" max="6" width="40.42578125" customWidth="1"/>
    <col min="7" max="7" width="24.85546875" bestFit="1" customWidth="1"/>
    <col min="15" max="15" width="12.85546875" bestFit="1" customWidth="1"/>
  </cols>
  <sheetData>
    <row r="1" spans="1:15" ht="23.25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18" t="s">
        <v>0</v>
      </c>
      <c r="B2" s="18" t="s">
        <v>1</v>
      </c>
      <c r="C2" s="18" t="s">
        <v>2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" t="s">
        <v>14</v>
      </c>
      <c r="O2" s="18" t="s">
        <v>15</v>
      </c>
    </row>
    <row r="3" spans="1:15" ht="15.75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3" t="s">
        <v>74</v>
      </c>
      <c r="B4" s="3" t="s">
        <v>75</v>
      </c>
      <c r="C4" s="25" t="s">
        <v>78</v>
      </c>
      <c r="D4" s="9">
        <v>2</v>
      </c>
      <c r="E4" s="9">
        <v>10</v>
      </c>
      <c r="F4" s="9" t="s">
        <v>25</v>
      </c>
      <c r="G4" s="10" t="s">
        <v>26</v>
      </c>
      <c r="H4" s="11">
        <v>9</v>
      </c>
      <c r="I4" s="11">
        <v>9</v>
      </c>
      <c r="J4" s="11">
        <v>8</v>
      </c>
      <c r="K4" s="11">
        <v>4</v>
      </c>
      <c r="L4" s="11">
        <v>2</v>
      </c>
      <c r="M4" s="17">
        <f t="shared" ref="M4" si="0">SUM(H4:L4)</f>
        <v>32</v>
      </c>
      <c r="N4" s="7">
        <f t="shared" ref="N4" si="1">M4/60</f>
        <v>0.53333333333333333</v>
      </c>
      <c r="O4" s="8" t="s">
        <v>82</v>
      </c>
    </row>
    <row r="5" spans="1:15" ht="25.5" x14ac:dyDescent="0.25">
      <c r="A5" s="2" t="s">
        <v>72</v>
      </c>
      <c r="B5" s="2" t="s">
        <v>73</v>
      </c>
      <c r="C5" s="25" t="s">
        <v>79</v>
      </c>
      <c r="D5" s="4">
        <v>1</v>
      </c>
      <c r="E5" s="5">
        <v>10</v>
      </c>
      <c r="F5" s="5" t="s">
        <v>25</v>
      </c>
      <c r="G5" s="2" t="s">
        <v>26</v>
      </c>
      <c r="H5" s="6">
        <v>8</v>
      </c>
      <c r="I5" s="6">
        <v>4</v>
      </c>
      <c r="J5" s="6">
        <v>2</v>
      </c>
      <c r="K5" s="6">
        <v>3</v>
      </c>
      <c r="L5" s="6">
        <v>0</v>
      </c>
      <c r="M5" s="17">
        <f>SUM(H5:L5)</f>
        <v>17</v>
      </c>
      <c r="N5" s="7">
        <f>M5/60</f>
        <v>0.28333333333333333</v>
      </c>
      <c r="O5" s="8" t="s">
        <v>83</v>
      </c>
    </row>
  </sheetData>
  <mergeCells count="2">
    <mergeCell ref="A1:O1"/>
    <mergeCell ref="A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zoomScale="90" zoomScaleNormal="90" workbookViewId="0">
      <selection activeCell="C18" sqref="C18"/>
    </sheetView>
  </sheetViews>
  <sheetFormatPr defaultRowHeight="15" x14ac:dyDescent="0.25"/>
  <cols>
    <col min="1" max="1" width="25.140625" customWidth="1"/>
    <col min="2" max="2" width="21.85546875" customWidth="1"/>
    <col min="3" max="3" width="18.5703125" customWidth="1"/>
    <col min="4" max="4" width="8.42578125" bestFit="1" customWidth="1"/>
    <col min="7" max="7" width="10.42578125" bestFit="1" customWidth="1"/>
    <col min="15" max="15" width="12.85546875" bestFit="1" customWidth="1"/>
  </cols>
  <sheetData>
    <row r="1" spans="1:15" ht="23.25" x14ac:dyDescent="0.25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 x14ac:dyDescent="0.25">
      <c r="A2" s="19" t="s">
        <v>0</v>
      </c>
      <c r="B2" s="19" t="s">
        <v>1</v>
      </c>
      <c r="C2" s="19" t="s">
        <v>2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" t="s">
        <v>14</v>
      </c>
      <c r="O2" s="19" t="s">
        <v>15</v>
      </c>
    </row>
    <row r="3" spans="1:15" ht="15.75" x14ac:dyDescent="0.25">
      <c r="A3" s="28" t="s">
        <v>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</sheetData>
  <mergeCells count="2">
    <mergeCell ref="A1:O1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2022-10-26T19:58:31Z</dcterms:modified>
</cp:coreProperties>
</file>